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296" activeTab="0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'2.'!$7:$7</definedName>
    <definedName name="_xlnm.Print_Titles" localSheetId="4">'6.'!$6:$8</definedName>
    <definedName name="_xlnm.Print_Titles" localSheetId="5">'7.'!$8:$8</definedName>
    <definedName name="_xlnm.Print_Area" localSheetId="6">'10.'!$A$1:$N$27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<sst xmlns="http://schemas.openxmlformats.org/spreadsheetml/2006/main" count="845" uniqueCount="421">
  <si>
    <t>от акцизов на алкогольную продукцию с объемной долей этилового спирта до 9 процентов включительно</t>
  </si>
  <si>
    <t xml:space="preserve">от налога на добычу общераспространенных полезных ископаемых </t>
  </si>
  <si>
    <t>от налога на добычу прочих полезных  ископаемых</t>
  </si>
  <si>
    <t>– которым дотация полностью заменена дополнительными нормативами отчислений</t>
  </si>
  <si>
    <t>Суммы расчетных дотаций из  Региональных фондов финансовой  поддержки, заменяемые дополнительными нормативами от НДФЛ, всего
в том числе:</t>
  </si>
  <si>
    <t>Расходы субъектов РФ на исполнение полномочий, перераспределенных (в соответствии с ч. 1.2 ст. 17 Федерального закона № 131-ФЗ) (тыс. руб.)</t>
  </si>
  <si>
    <t>Исполнитель: Махмудова Т.Е. тел. 8 (81669) 521-90</t>
  </si>
  <si>
    <t>– по ставке 2%.</t>
  </si>
  <si>
    <t>1.2.4</t>
  </si>
  <si>
    <t>1.2.5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</si>
  <si>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</si>
  <si>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</si>
  <si>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</si>
  <si>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</si>
  <si>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в том числе
– по результатам референдума</t>
  </si>
  <si>
    <t>Поступило средств самообложения
(тыс. 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</si>
  <si>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</si>
  <si>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</si>
  <si>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</si>
  <si>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</si>
  <si>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</si>
  <si>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</si>
  <si>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</si>
  <si>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</si>
  <si>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</si>
  <si>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</si>
  <si>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</si>
  <si>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</si>
  <si>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 xml:space="preserve">– не закреплено </t>
  </si>
  <si>
    <t>– закреплено частично</t>
  </si>
  <si>
    <t>Расходы внутригородских районов на исполнение переданных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</si>
  <si>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</si>
  <si>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</si>
  <si>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</si>
  <si>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</si>
  <si>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</si>
  <si>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</si>
  <si>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</si>
  <si>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</si>
  <si>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</si>
  <si>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</si>
  <si>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</si>
  <si>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</si>
  <si>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</si>
  <si>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 xml:space="preserve">– городские поселения </t>
  </si>
  <si>
    <t xml:space="preserve"> – сельские поселения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</si>
  <si>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</si>
  <si>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</si>
  <si>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</si>
  <si>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</si>
  <si>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</si>
  <si>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</si>
  <si>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</si>
  <si>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</si>
  <si>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</si>
  <si>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</si>
  <si>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</si>
  <si>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</si>
  <si>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</si>
  <si>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</si>
  <si>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</si>
  <si>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</si>
  <si>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</si>
  <si>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</si>
  <si>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</si>
  <si>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1.5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</si>
  <si>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</si>
  <si>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</si>
  <si>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</si>
  <si>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</si>
  <si>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</si>
  <si>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</si>
  <si>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</si>
  <si>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</si>
  <si>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</si>
  <si>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</si>
  <si>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</si>
  <si>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</si>
  <si>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</si>
  <si>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</si>
  <si>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</si>
  <si>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на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</si>
  <si>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</si>
  <si>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</si>
  <si>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</si>
  <si>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</si>
  <si>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</si>
  <si>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</si>
  <si>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</si>
  <si>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</si>
  <si>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</si>
  <si>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</si>
  <si>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</si>
  <si>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</si>
  <si>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</si>
  <si>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</si>
  <si>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</si>
  <si>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</si>
  <si>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</si>
  <si>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</si>
  <si>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</si>
  <si>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</si>
  <si>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</si>
  <si>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</si>
  <si>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</si>
  <si>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</si>
  <si>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</si>
  <si>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</si>
  <si>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</si>
  <si>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</si>
  <si>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</si>
  <si>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</si>
  <si>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</si>
  <si>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</si>
  <si>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</si>
  <si>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</si>
  <si>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</si>
  <si>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</si>
  <si>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</si>
  <si>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</si>
  <si>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</si>
  <si>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</si>
  <si>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</si>
  <si>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</si>
  <si>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</si>
  <si>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</si>
  <si>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</si>
  <si>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</si>
  <si>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</si>
  <si>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</si>
  <si>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</si>
  <si>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</si>
  <si>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</si>
  <si>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</si>
  <si>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</si>
  <si>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</si>
  <si>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</si>
  <si>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</si>
  <si>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</si>
  <si>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</si>
  <si>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</si>
  <si>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</si>
  <si>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</si>
  <si>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</si>
  <si>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</si>
  <si>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</si>
  <si>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</si>
  <si>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</si>
  <si>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</si>
  <si>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</si>
  <si>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</si>
  <si>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</si>
  <si>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</si>
  <si>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</si>
  <si>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</si>
  <si>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</si>
  <si>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</si>
  <si>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</si>
  <si>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</si>
  <si>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</si>
  <si>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</si>
  <si>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</si>
  <si>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</si>
  <si>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</si>
  <si>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</si>
  <si>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</si>
  <si>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</si>
  <si>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</si>
  <si>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</si>
  <si>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</si>
  <si>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</si>
  <si>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</si>
  <si>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</si>
  <si>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</si>
  <si>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</si>
  <si>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</si>
  <si>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</si>
  <si>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</si>
  <si>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</si>
  <si>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</si>
  <si>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</si>
  <si>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</si>
  <si>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</si>
  <si>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</si>
  <si>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</si>
  <si>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</si>
  <si>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</si>
  <si>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</si>
  <si>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</si>
  <si>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</si>
  <si>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</si>
  <si>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</si>
  <si>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</si>
  <si>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</si>
  <si>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</si>
  <si>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</si>
  <si>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t>Межбюджетные трансферты, перечисляемые из бюджетов муниципальных районов бюджетам поселений, всего</t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</si>
  <si>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</si>
  <si>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</si>
  <si>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</si>
  <si>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</si>
  <si>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</si>
  <si>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</si>
  <si>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</si>
  <si>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</si>
  <si>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</si>
  <si>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</si>
  <si>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</si>
  <si>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</si>
  <si>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</si>
  <si>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</si>
  <si>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</si>
  <si>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</si>
  <si>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</si>
  <si>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</si>
  <si>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</si>
  <si>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</si>
  <si>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</si>
  <si>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</si>
  <si>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</si>
  <si>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</si>
  <si>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</si>
  <si>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</si>
  <si>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</si>
  <si>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</si>
  <si>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</si>
  <si>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</si>
  <si>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</si>
  <si>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</si>
  <si>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</si>
  <si>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</si>
  <si>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</si>
  <si>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</si>
  <si>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</si>
  <si>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</si>
  <si>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</si>
  <si>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</si>
  <si>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</si>
  <si>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</si>
  <si>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</si>
  <si>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</si>
  <si>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</si>
  <si>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</si>
  <si>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</si>
  <si>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</si>
  <si>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</si>
  <si>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- по дополнительным нормативам</t>
  </si>
  <si>
    <t>-размер единого норматива (%)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</si>
  <si>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</si>
  <si>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</si>
  <si>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</si>
  <si>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</si>
  <si>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акцизов на спирт этиловый 
 из пищевого сырья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</si>
  <si>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</si>
  <si>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</si>
  <si>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</si>
  <si>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</si>
  <si>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</si>
  <si>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</si>
  <si>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</si>
  <si>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</si>
  <si>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</si>
  <si>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</si>
  <si>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</si>
  <si>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</si>
  <si>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</si>
  <si>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</si>
  <si>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</si>
  <si>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</si>
  <si>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</si>
  <si>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</si>
  <si>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</si>
  <si>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</si>
  <si>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</si>
  <si>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</si>
  <si>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</si>
  <si>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</si>
  <si>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</si>
  <si>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</si>
  <si>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</si>
  <si>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</si>
  <si>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</si>
  <si>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</si>
  <si>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</si>
  <si>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</si>
  <si>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</si>
  <si>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</si>
  <si>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</si>
  <si>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</si>
  <si>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</si>
  <si>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</si>
  <si>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</si>
  <si>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</si>
  <si>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</si>
  <si>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</si>
  <si>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</si>
  <si>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</si>
  <si>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</si>
  <si>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</si>
  <si>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</si>
  <si>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</si>
  <si>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</si>
  <si>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</si>
  <si>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</si>
  <si>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</si>
  <si>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</si>
  <si>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</si>
  <si>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</si>
  <si>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</si>
  <si>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</si>
  <si>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</si>
  <si>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</si>
  <si>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</si>
  <si>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</si>
  <si>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</si>
  <si>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</si>
  <si>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</si>
  <si>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</si>
  <si>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</si>
  <si>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</si>
  <si>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</si>
  <si>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</si>
  <si>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</si>
  <si>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</si>
  <si>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</si>
  <si>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</si>
  <si>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</si>
  <si>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</si>
  <si>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</si>
  <si>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</si>
  <si>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</si>
  <si>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</si>
  <si>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</si>
  <si>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</si>
  <si>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</si>
  <si>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</si>
  <si>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</si>
  <si>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</si>
  <si>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</si>
  <si>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</si>
  <si>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</si>
  <si>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</si>
  <si>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</si>
  <si>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</si>
  <si>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</si>
  <si>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</si>
  <si>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</si>
  <si>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</si>
  <si>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</si>
  <si>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</si>
  <si>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</si>
  <si>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</si>
  <si>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</si>
  <si>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</si>
  <si>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</si>
  <si>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</si>
  <si>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</si>
  <si>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</si>
  <si>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</si>
  <si>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</si>
  <si>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</si>
  <si>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</si>
  <si>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</si>
  <si>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</si>
  <si>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</si>
  <si>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</si>
  <si>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</si>
  <si>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</si>
  <si>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</si>
  <si>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</si>
  <si>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</si>
  <si>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</si>
  <si>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– по ставке 0,3%.</t>
  </si>
  <si>
    <t>Пестовский муниципальный район</t>
  </si>
  <si>
    <t>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</si>
  <si>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таблица 15</t>
  </si>
  <si>
    <t>Закреплено вопросов за сельскими поселениями законом субъекта РФ (в соответствии с ч. 3 ст. 14 Федерального закона № 131-ФЗ) из числа вопросов местного значения поселений, решаемых муниципальными районами в соответствии с ч. 4 ст. 14 Федерального закона №</t>
  </si>
  <si>
    <t>Доходы, переданные сельским поселениям в соответствии с п. 4 ст. 61.1 БК РФ в связи с закреплением вопросов местного значения (тыс. руб.), из них</t>
  </si>
  <si>
    <t>Закреплено вопросов за внутригородскими районами законом субъекта РФ (в соответствии с ч. 2 ст. 16.2 Федерального закона № 131-ФЗ) из числа вопросов местного значения городских округов с внутригородским делением:</t>
  </si>
  <si>
    <t>Доходы, переданные внутригородским районам в соответствии с п. 4 ст. 61.3 БК РФ в связи с закреплением вопросов местного значения из числа вопросов городских округов с внутригородским делением (тыс. руб.)</t>
  </si>
  <si>
    <t>Количество дополнительных вопросов местного значения городских округов с внутригородским делением, 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</si>
  <si>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 решение дополнительных вопросов местного значения (тыс. руб.)</t>
  </si>
  <si>
    <t>Количество поселений, передавших на основе соглашений часть полномочий по решению вопросов местного значения на уровень муниципального района (в соответствии с абз. 1 ч. 4 ст. 15 Федерального закона № 131-ФЗ), в том числе:</t>
  </si>
  <si>
    <t>Количество муниципальных районов, выполняющих на основе соглашений решение вопросов из числа 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</si>
  <si>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 Федерального закона № 131-ФЗ, самостоятельно,
из них:</t>
  </si>
  <si>
    <t>Количество муниципальных районов в субъекте РФ, заключивших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</t>
  </si>
  <si>
    <t>Количество поселений, выполняющих на основе соглашений решение вопросов из числа вопросов местного 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</si>
  <si>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 власти субъекта РФ (в соответствии с ч. 1.2 ст. 17 Федерального закона № 131-ФЗ):</t>
  </si>
  <si>
    <t>в том числе
– в рамках реализации программ поддержки местных инициатив (тыс. руб.)</t>
  </si>
  <si>
    <t>– с целью участия в реализации программ поддержки местных инициатив</t>
  </si>
  <si>
    <t>Запланировано поступлений средств самообложения (тыс. руб.)</t>
  </si>
  <si>
    <t>Установление налога на имущество физических лиц, исходя из кадастровой стоимости объекта налогообложения</t>
  </si>
  <si>
    <t>б) стоимостью имущества от 300 тыс. руб. до 500 тыс. руб. включительно:
– по ставке менее 0,3%;</t>
  </si>
  <si>
    <t>в) стоимостью имущества свыше 500 тыс. руб.:
– по ставке менее 2%;</t>
  </si>
  <si>
    <t>Количество муниципальных образований, в которых нормативными правовыми актами представительных органов местного самоуправления в соответствии с п.2 ст. 399 НК РФ установлены налоговые льготы по налогу на имущество физических лиц</t>
  </si>
  <si>
    <t>Количество муниципальных образований, в которых представительным органом местного самоуправления в соответствии с п. 5 ст. 406 НК РФ установлены дифференцированные налоговые ставки по налогу на имущество физических лиц</t>
  </si>
  <si>
    <t>Количество муниципальных образований, в которых введено самообложение граждан,</t>
  </si>
  <si>
    <r>
      <t xml:space="preserve">в том числе
</t>
    </r>
    <r>
      <rPr>
        <sz val="11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</si>
  <si>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r>
      <t xml:space="preserve">в том числе
</t>
    </r>
    <r>
      <rPr>
        <sz val="11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</si>
  <si>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-</t>
  </si>
  <si>
    <t>x</t>
  </si>
  <si>
    <t>от НДФЛ (с учетом распределения 15% налоговых доходов консолидированного бюджета субъекта РФ от НДФЛ в соответствии с п. 3 ст. 58 БК РФ), из них:</t>
  </si>
  <si>
    <t>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(с учетом распределения 10% доходов консолидированного бюджета субъекта РФ от указанных акцизов, передаваемых в соответствии с п.3.1 ст.58БК РФ)</t>
  </si>
  <si>
    <t>от НДФЛ (без учета 15%, налоговых доходов консолидированного бюджета субъекта РФ от указанного налога, передаваемых в соответствии с п. 3 ст. 58 БК РФ)
из них:</t>
  </si>
  <si>
    <t>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(сверх 10% доходов консолидированного бюджета субъекта РФ от указанных акцизов, передаваемых в соответствии с п. 3.1 ст. 58 БК РФ)</t>
  </si>
  <si>
    <t>от налога на прибыль организаций, зачисляемый в бюджеты субъектов  Российской Федерации, (18 % приравнивается к нормативу 100%)</t>
  </si>
  <si>
    <t>от налога на прибыль организаций 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 налоговые ставки для зачисления указанного налога в федеральный бюджет и бюджеты субъектов РФ</t>
  </si>
  <si>
    <t>от акцизов на спиртосодержащую  продукцию</t>
  </si>
  <si>
    <t>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дистиллятора</t>
  </si>
  <si>
    <t>от единого налога, взимаемый в связи с применением упрощенной системы налогообложения</t>
  </si>
  <si>
    <t>Исполнитель:Сушилова А.А. . тел. 8 (81669) 569-01</t>
  </si>
  <si>
    <t>Исполнитель: Cушилова А.А. тел. 8 (81669) 569-01</t>
  </si>
  <si>
    <t>Исполнитель: Сушилова А.А. тел. 8 (81669) 569-01</t>
  </si>
  <si>
    <t>Структура муниципальных образований по степени дотационности местных бюджетов</t>
  </si>
  <si>
    <t>районы</t>
  </si>
  <si>
    <t>Количество муниципальных образований, в бюджетах которых доля дотаций из других бюджетов бюджетной системы Российской Федерации и (или)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общем объеме собственных доходов составляет:</t>
  </si>
  <si>
    <t>0,1%-4,9%</t>
  </si>
  <si>
    <t>Пестовский муниципальный район на 31 декабря 2017г.</t>
  </si>
  <si>
    <t>Пестовский муниципальный район на 31.12.2017г.</t>
  </si>
  <si>
    <t>на 31.12.2017г.</t>
  </si>
  <si>
    <t>31.12.2017г.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</si>
</sst>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  <numFmt numFmtId="187" formatCode="#,##0_р_.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 Cyr"/>
      <family val="0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9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3" fontId="35" fillId="0" borderId="12" xfId="0" applyNumberFormat="1" applyFont="1" applyFill="1" applyBorder="1" applyAlignment="1">
      <alignment horizontal="center" wrapText="1"/>
    </xf>
    <xf numFmtId="3" fontId="35" fillId="0" borderId="14" xfId="0" applyNumberFormat="1" applyFont="1" applyFill="1" applyBorder="1" applyAlignment="1">
      <alignment horizontal="center" wrapText="1"/>
    </xf>
    <xf numFmtId="3" fontId="35" fillId="0" borderId="22" xfId="0" applyNumberFormat="1" applyFont="1" applyFill="1" applyBorder="1" applyAlignment="1">
      <alignment horizontal="center" wrapText="1"/>
    </xf>
    <xf numFmtId="3" fontId="35" fillId="0" borderId="23" xfId="0" applyNumberFormat="1" applyFont="1" applyFill="1" applyBorder="1" applyAlignment="1">
      <alignment horizontal="center" wrapText="1"/>
    </xf>
    <xf numFmtId="3" fontId="35" fillId="0" borderId="24" xfId="0" applyNumberFormat="1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5" fillId="0" borderId="18" xfId="0" applyNumberFormat="1" applyFont="1" applyFill="1" applyBorder="1" applyAlignment="1">
      <alignment horizontal="center" wrapText="1"/>
    </xf>
    <xf numFmtId="3" fontId="35" fillId="0" borderId="26" xfId="0" applyNumberFormat="1" applyFont="1" applyFill="1" applyBorder="1" applyAlignment="1">
      <alignment horizontal="center" wrapText="1"/>
    </xf>
    <xf numFmtId="3" fontId="35" fillId="0" borderId="27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right" wrapText="1"/>
    </xf>
    <xf numFmtId="3" fontId="40" fillId="0" borderId="10" xfId="0" applyNumberFormat="1" applyFont="1" applyFill="1" applyBorder="1" applyAlignment="1">
      <alignment horizontal="right" wrapText="1"/>
    </xf>
    <xf numFmtId="0" fontId="36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5" fillId="0" borderId="29" xfId="0" applyNumberFormat="1" applyFont="1" applyFill="1" applyBorder="1" applyAlignment="1">
      <alignment horizontal="center" wrapText="1"/>
    </xf>
    <xf numFmtId="3" fontId="36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1" fillId="0" borderId="0" xfId="54" applyFont="1" applyAlignment="1">
      <alignment/>
      <protection/>
    </xf>
    <xf numFmtId="0" fontId="41" fillId="0" borderId="0" xfId="54" applyFont="1">
      <alignment/>
      <protection/>
    </xf>
    <xf numFmtId="0" fontId="1" fillId="0" borderId="0" xfId="54">
      <alignment/>
      <protection/>
    </xf>
    <xf numFmtId="49" fontId="42" fillId="0" borderId="0" xfId="54" applyNumberFormat="1" applyFont="1" applyAlignment="1">
      <alignment wrapText="1"/>
      <protection/>
    </xf>
    <xf numFmtId="49" fontId="43" fillId="0" borderId="0" xfId="54" applyNumberFormat="1" applyFont="1">
      <alignment/>
      <protection/>
    </xf>
    <xf numFmtId="0" fontId="44" fillId="0" borderId="0" xfId="54" applyFont="1">
      <alignment/>
      <protection/>
    </xf>
    <xf numFmtId="49" fontId="45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6" fillId="0" borderId="0" xfId="54" applyFont="1">
      <alignment/>
      <protection/>
    </xf>
    <xf numFmtId="49" fontId="46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7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5" fillId="0" borderId="10" xfId="54" applyNumberFormat="1" applyFont="1" applyBorder="1" applyAlignment="1">
      <alignment horizontal="center" vertical="top" wrapText="1"/>
      <protection/>
    </xf>
    <xf numFmtId="49" fontId="44" fillId="0" borderId="0" xfId="54" applyNumberFormat="1" applyFont="1">
      <alignment/>
      <protection/>
    </xf>
    <xf numFmtId="0" fontId="50" fillId="0" borderId="0" xfId="54" applyFont="1" applyAlignment="1">
      <alignment/>
      <protection/>
    </xf>
    <xf numFmtId="0" fontId="50" fillId="0" borderId="0" xfId="54" applyFont="1">
      <alignment/>
      <protection/>
    </xf>
    <xf numFmtId="3" fontId="35" fillId="25" borderId="12" xfId="0" applyNumberFormat="1" applyFont="1" applyFill="1" applyBorder="1" applyAlignment="1">
      <alignment horizontal="center" wrapText="1"/>
    </xf>
    <xf numFmtId="3" fontId="35" fillId="25" borderId="10" xfId="0" applyNumberFormat="1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right" wrapText="1"/>
    </xf>
    <xf numFmtId="3" fontId="25" fillId="25" borderId="10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54" fillId="0" borderId="0" xfId="0" applyNumberFormat="1" applyFont="1" applyFill="1" applyAlignment="1">
      <alignment horizontal="center" vertical="center"/>
    </xf>
    <xf numFmtId="14" fontId="55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58" fillId="0" borderId="0" xfId="54" applyNumberFormat="1" applyFont="1">
      <alignment/>
      <protection/>
    </xf>
    <xf numFmtId="0" fontId="5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6" fontId="35" fillId="22" borderId="10" xfId="54" applyNumberFormat="1" applyFont="1" applyFill="1" applyBorder="1" applyAlignment="1">
      <alignment horizontal="center" vertical="top" wrapText="1"/>
      <protection/>
    </xf>
    <xf numFmtId="186" fontId="30" fillId="24" borderId="10" xfId="54" applyNumberFormat="1" applyFont="1" applyFill="1" applyBorder="1" applyAlignment="1">
      <alignment horizontal="center" vertical="top" wrapText="1"/>
      <protection/>
    </xf>
    <xf numFmtId="186" fontId="22" fillId="22" borderId="10" xfId="54" applyNumberFormat="1" applyFont="1" applyFill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top" wrapText="1"/>
      <protection/>
    </xf>
    <xf numFmtId="0" fontId="32" fillId="0" borderId="26" xfId="54" applyFont="1" applyBorder="1" applyAlignment="1">
      <alignment horizontal="center" vertical="center" wrapText="1"/>
      <protection/>
    </xf>
    <xf numFmtId="49" fontId="25" fillId="0" borderId="19" xfId="54" applyNumberFormat="1" applyFont="1" applyBorder="1" applyAlignment="1">
      <alignment horizontal="center" vertical="top" wrapText="1"/>
      <protection/>
    </xf>
    <xf numFmtId="0" fontId="30" fillId="0" borderId="26" xfId="54" applyFont="1" applyBorder="1" applyAlignment="1">
      <alignment horizontal="center" vertical="center" wrapText="1"/>
      <protection/>
    </xf>
    <xf numFmtId="49" fontId="30" fillId="24" borderId="19" xfId="54" applyNumberFormat="1" applyFont="1" applyFill="1" applyBorder="1" applyAlignment="1">
      <alignment horizontal="center" vertical="center" wrapText="1"/>
      <protection/>
    </xf>
    <xf numFmtId="186" fontId="30" fillId="24" borderId="26" xfId="54" applyNumberFormat="1" applyFont="1" applyFill="1" applyBorder="1" applyAlignment="1">
      <alignment horizontal="center" vertical="top" wrapText="1"/>
      <protection/>
    </xf>
    <xf numFmtId="49" fontId="47" fillId="22" borderId="19" xfId="54" applyNumberFormat="1" applyFont="1" applyFill="1" applyBorder="1" applyAlignment="1">
      <alignment horizontal="center" vertical="center" wrapText="1"/>
      <protection/>
    </xf>
    <xf numFmtId="186" fontId="35" fillId="22" borderId="26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 wrapText="1"/>
      <protection/>
    </xf>
    <xf numFmtId="186" fontId="35" fillId="0" borderId="26" xfId="54" applyNumberFormat="1" applyFont="1" applyBorder="1" applyAlignment="1">
      <alignment horizontal="center" vertical="center" wrapText="1"/>
      <protection/>
    </xf>
    <xf numFmtId="186" fontId="35" fillId="0" borderId="26" xfId="54" applyNumberFormat="1" applyFont="1" applyBorder="1" applyAlignment="1">
      <alignment horizontal="center" vertical="top" wrapText="1"/>
      <protection/>
    </xf>
    <xf numFmtId="49" fontId="47" fillId="22" borderId="19" xfId="54" applyNumberFormat="1" applyFont="1" applyFill="1" applyBorder="1" applyAlignment="1">
      <alignment horizontal="center" wrapText="1"/>
      <protection/>
    </xf>
    <xf numFmtId="186" fontId="35" fillId="22" borderId="26" xfId="54" applyNumberFormat="1" applyFont="1" applyFill="1" applyBorder="1" applyAlignment="1">
      <alignment horizontal="center" vertical="top" wrapText="1"/>
      <protection/>
    </xf>
    <xf numFmtId="49" fontId="24" fillId="0" borderId="30" xfId="54" applyNumberFormat="1" applyFont="1" applyBorder="1" applyAlignment="1">
      <alignment horizontal="center" vertical="top" wrapText="1"/>
      <protection/>
    </xf>
    <xf numFmtId="186" fontId="35" fillId="0" borderId="24" xfId="54" applyNumberFormat="1" applyFont="1" applyBorder="1" applyAlignment="1">
      <alignment horizontal="center" vertical="top" wrapText="1"/>
      <protection/>
    </xf>
    <xf numFmtId="186" fontId="35" fillId="0" borderId="31" xfId="54" applyNumberFormat="1" applyFont="1" applyBorder="1" applyAlignment="1">
      <alignment horizontal="center" vertical="top" wrapText="1"/>
      <protection/>
    </xf>
    <xf numFmtId="0" fontId="47" fillId="0" borderId="19" xfId="54" applyFont="1" applyBorder="1" applyAlignment="1">
      <alignment horizontal="center" vertical="center" wrapText="1"/>
      <protection/>
    </xf>
    <xf numFmtId="0" fontId="30" fillId="0" borderId="19" xfId="54" applyFont="1" applyBorder="1" applyAlignment="1">
      <alignment horizontal="center" vertical="center" wrapText="1"/>
      <protection/>
    </xf>
    <xf numFmtId="186" fontId="30" fillId="24" borderId="19" xfId="54" applyNumberFormat="1" applyFont="1" applyFill="1" applyBorder="1" applyAlignment="1">
      <alignment horizontal="center" vertical="top" wrapText="1"/>
      <protection/>
    </xf>
    <xf numFmtId="186" fontId="35" fillId="22" borderId="19" xfId="54" applyNumberFormat="1" applyFont="1" applyFill="1" applyBorder="1" applyAlignment="1">
      <alignment horizontal="center" vertical="top" wrapText="1"/>
      <protection/>
    </xf>
    <xf numFmtId="186" fontId="35" fillId="0" borderId="19" xfId="54" applyNumberFormat="1" applyFont="1" applyBorder="1" applyAlignment="1">
      <alignment horizontal="center" vertical="top" wrapText="1"/>
      <protection/>
    </xf>
    <xf numFmtId="186" fontId="35" fillId="0" borderId="30" xfId="54" applyNumberFormat="1" applyFont="1" applyBorder="1" applyAlignment="1">
      <alignment horizontal="center" vertical="top" wrapText="1"/>
      <protection/>
    </xf>
    <xf numFmtId="49" fontId="25" fillId="0" borderId="0" xfId="0" applyNumberFormat="1" applyFont="1" applyFill="1" applyAlignment="1">
      <alignment horizontal="right"/>
    </xf>
    <xf numFmtId="49" fontId="25" fillId="0" borderId="0" xfId="54" applyNumberFormat="1" applyFont="1">
      <alignment/>
      <protection/>
    </xf>
    <xf numFmtId="169" fontId="35" fillId="24" borderId="12" xfId="0" applyNumberFormat="1" applyFont="1" applyFill="1" applyBorder="1" applyAlignment="1">
      <alignment horizontal="right" wrapText="1"/>
    </xf>
    <xf numFmtId="169" fontId="35" fillId="0" borderId="12" xfId="0" applyNumberFormat="1" applyFont="1" applyBorder="1" applyAlignment="1">
      <alignment horizontal="right" wrapText="1"/>
    </xf>
    <xf numFmtId="169" fontId="35" fillId="0" borderId="10" xfId="0" applyNumberFormat="1" applyFont="1" applyBorder="1" applyAlignment="1">
      <alignment horizontal="right" wrapText="1"/>
    </xf>
    <xf numFmtId="4" fontId="60" fillId="0" borderId="12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vertical="top" wrapText="1"/>
    </xf>
    <xf numFmtId="1" fontId="60" fillId="0" borderId="12" xfId="0" applyNumberFormat="1" applyFont="1" applyFill="1" applyBorder="1" applyAlignment="1">
      <alignment horizontal="right" wrapText="1"/>
    </xf>
    <xf numFmtId="0" fontId="60" fillId="0" borderId="12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/>
    </xf>
    <xf numFmtId="0" fontId="25" fillId="0" borderId="12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vertical="top" wrapText="1"/>
    </xf>
    <xf numFmtId="3" fontId="35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1" xfId="0" applyNumberFormat="1" applyFont="1" applyFill="1" applyBorder="1" applyAlignment="1">
      <alignment horizontal="right" wrapText="1"/>
    </xf>
    <xf numFmtId="184" fontId="35" fillId="0" borderId="10" xfId="0" applyNumberFormat="1" applyFont="1" applyFill="1" applyBorder="1" applyAlignment="1">
      <alignment horizontal="center" wrapText="1"/>
    </xf>
    <xf numFmtId="0" fontId="48" fillId="0" borderId="16" xfId="54" applyFont="1" applyBorder="1" applyAlignment="1">
      <alignment horizontal="center" vertical="center" wrapText="1"/>
      <protection/>
    </xf>
    <xf numFmtId="0" fontId="49" fillId="24" borderId="16" xfId="54" applyFont="1" applyFill="1" applyBorder="1" applyAlignment="1">
      <alignment horizontal="left" vertical="top" wrapText="1"/>
      <protection/>
    </xf>
    <xf numFmtId="0" fontId="22" fillId="22" borderId="16" xfId="54" applyFont="1" applyFill="1" applyBorder="1" applyAlignment="1">
      <alignment horizontal="left" vertical="center" wrapText="1"/>
      <protection/>
    </xf>
    <xf numFmtId="0" fontId="23" fillId="0" borderId="16" xfId="54" applyFont="1" applyBorder="1" applyAlignment="1">
      <alignment horizontal="left" vertical="top" wrapText="1"/>
      <protection/>
    </xf>
    <xf numFmtId="0" fontId="22" fillId="22" borderId="16" xfId="54" applyFont="1" applyFill="1" applyBorder="1" applyAlignment="1">
      <alignment horizontal="left" wrapText="1"/>
      <protection/>
    </xf>
    <xf numFmtId="0" fontId="23" fillId="0" borderId="32" xfId="54" applyFont="1" applyBorder="1" applyAlignment="1">
      <alignment horizontal="left" vertical="top" wrapText="1"/>
      <protection/>
    </xf>
    <xf numFmtId="169" fontId="35" fillId="0" borderId="12" xfId="0" applyNumberFormat="1" applyFont="1" applyFill="1" applyBorder="1" applyAlignment="1">
      <alignment horizontal="right" wrapText="1"/>
    </xf>
    <xf numFmtId="49" fontId="19" fillId="0" borderId="0" xfId="54" applyNumberFormat="1" applyFont="1">
      <alignment/>
      <protection/>
    </xf>
    <xf numFmtId="0" fontId="19" fillId="25" borderId="0" xfId="0" applyFont="1" applyFill="1" applyAlignment="1">
      <alignment/>
    </xf>
    <xf numFmtId="3" fontId="35" fillId="25" borderId="23" xfId="0" applyNumberFormat="1" applyFont="1" applyFill="1" applyBorder="1" applyAlignment="1">
      <alignment horizontal="center" wrapText="1"/>
    </xf>
    <xf numFmtId="169" fontId="35" fillId="25" borderId="10" xfId="0" applyNumberFormat="1" applyFont="1" applyFill="1" applyBorder="1" applyAlignment="1">
      <alignment horizontal="right" wrapText="1"/>
    </xf>
    <xf numFmtId="169" fontId="35" fillId="25" borderId="12" xfId="0" applyNumberFormat="1" applyFont="1" applyFill="1" applyBorder="1" applyAlignment="1">
      <alignment horizontal="right" wrapText="1"/>
    </xf>
    <xf numFmtId="0" fontId="19" fillId="25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3" fontId="20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19" fillId="26" borderId="11" xfId="0" applyFont="1" applyFill="1" applyBorder="1" applyAlignment="1">
      <alignment vertical="top" wrapText="1"/>
    </xf>
    <xf numFmtId="3" fontId="25" fillId="26" borderId="10" xfId="0" applyNumberFormat="1" applyFont="1" applyFill="1" applyBorder="1" applyAlignment="1">
      <alignment horizontal="right" wrapText="1"/>
    </xf>
    <xf numFmtId="0" fontId="19" fillId="26" borderId="12" xfId="0" applyFont="1" applyFill="1" applyBorder="1" applyAlignment="1">
      <alignment vertical="top" wrapText="1"/>
    </xf>
    <xf numFmtId="3" fontId="25" fillId="26" borderId="12" xfId="0" applyNumberFormat="1" applyFont="1" applyFill="1" applyBorder="1" applyAlignment="1">
      <alignment horizontal="right" wrapText="1"/>
    </xf>
    <xf numFmtId="3" fontId="35" fillId="26" borderId="10" xfId="0" applyNumberFormat="1" applyFont="1" applyFill="1" applyBorder="1" applyAlignment="1">
      <alignment horizontal="center" wrapText="1"/>
    </xf>
    <xf numFmtId="3" fontId="22" fillId="25" borderId="12" xfId="0" applyNumberFormat="1" applyFont="1" applyFill="1" applyBorder="1" applyAlignment="1">
      <alignment horizontal="center" vertical="top" wrapText="1"/>
    </xf>
    <xf numFmtId="3" fontId="35" fillId="25" borderId="22" xfId="0" applyNumberFormat="1" applyFont="1" applyFill="1" applyBorder="1" applyAlignment="1">
      <alignment horizontal="center" wrapText="1"/>
    </xf>
    <xf numFmtId="3" fontId="35" fillId="25" borderId="14" xfId="0" applyNumberFormat="1" applyFont="1" applyFill="1" applyBorder="1" applyAlignment="1">
      <alignment horizont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35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center" vertical="top" wrapText="1"/>
    </xf>
    <xf numFmtId="3" fontId="61" fillId="0" borderId="0" xfId="0" applyNumberFormat="1" applyFont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3" fillId="0" borderId="0" xfId="0" applyFont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3" fontId="40" fillId="0" borderId="1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3" fontId="34" fillId="0" borderId="0" xfId="0" applyNumberFormat="1" applyFont="1" applyAlignment="1">
      <alignment horizontal="center"/>
    </xf>
    <xf numFmtId="49" fontId="37" fillId="0" borderId="0" xfId="0" applyNumberFormat="1" applyFont="1" applyFill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0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center"/>
    </xf>
    <xf numFmtId="0" fontId="25" fillId="0" borderId="35" xfId="0" applyFont="1" applyFill="1" applyBorder="1" applyAlignment="1">
      <alignment horizontal="center" vertical="top" wrapText="1"/>
    </xf>
    <xf numFmtId="49" fontId="25" fillId="0" borderId="36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left"/>
    </xf>
    <xf numFmtId="0" fontId="6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38" xfId="54" applyFont="1" applyBorder="1" applyAlignment="1">
      <alignment horizontal="center" vertical="center" wrapText="1"/>
      <protection/>
    </xf>
    <xf numFmtId="0" fontId="22" fillId="0" borderId="19" xfId="54" applyFont="1" applyBorder="1" applyAlignment="1">
      <alignment horizontal="center" vertical="center" wrapText="1"/>
      <protection/>
    </xf>
    <xf numFmtId="0" fontId="22" fillId="0" borderId="33" xfId="54" applyFont="1" applyBorder="1" applyAlignment="1">
      <alignment horizontal="center" vertical="center" wrapText="1"/>
      <protection/>
    </xf>
    <xf numFmtId="0" fontId="22" fillId="0" borderId="16" xfId="54" applyFont="1" applyBorder="1" applyAlignment="1">
      <alignment horizontal="center" vertical="center" wrapText="1"/>
      <protection/>
    </xf>
    <xf numFmtId="0" fontId="30" fillId="0" borderId="38" xfId="54" applyFont="1" applyFill="1" applyBorder="1" applyAlignment="1">
      <alignment horizontal="center" vertical="center" wrapText="1"/>
      <protection/>
    </xf>
    <xf numFmtId="0" fontId="30" fillId="0" borderId="39" xfId="54" applyFont="1" applyFill="1" applyBorder="1" applyAlignment="1">
      <alignment horizontal="center" vertical="center" wrapText="1"/>
      <protection/>
    </xf>
    <xf numFmtId="0" fontId="30" fillId="0" borderId="40" xfId="54" applyFont="1" applyFill="1" applyBorder="1" applyAlignment="1">
      <alignment horizontal="center" vertical="center" wrapText="1"/>
      <protection/>
    </xf>
    <xf numFmtId="0" fontId="30" fillId="0" borderId="38" xfId="54" applyFont="1" applyBorder="1" applyAlignment="1">
      <alignment horizontal="center" vertical="center" wrapText="1"/>
      <protection/>
    </xf>
    <xf numFmtId="0" fontId="30" fillId="0" borderId="39" xfId="54" applyFont="1" applyBorder="1" applyAlignment="1">
      <alignment horizontal="center" vertical="center" wrapText="1"/>
      <protection/>
    </xf>
    <xf numFmtId="0" fontId="30" fillId="0" borderId="4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49" fontId="51" fillId="0" borderId="0" xfId="54" applyNumberFormat="1" applyFont="1" applyAlignment="1">
      <alignment horizontal="right" wrapText="1"/>
      <protection/>
    </xf>
    <xf numFmtId="0" fontId="57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5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375" style="3" customWidth="1"/>
    <col min="2" max="2" width="50.875" style="3" customWidth="1"/>
    <col min="3" max="4" width="10.375" style="68" customWidth="1"/>
    <col min="5" max="5" width="6.00390625" style="68" hidden="1" customWidth="1"/>
    <col min="6" max="6" width="5.625" style="68" hidden="1" customWidth="1"/>
    <col min="7" max="7" width="10.875" style="68" customWidth="1"/>
    <col min="8" max="8" width="10.75390625" style="68" customWidth="1"/>
    <col min="9" max="9" width="10.125" style="68" customWidth="1"/>
    <col min="10" max="11" width="10.625" style="68" customWidth="1"/>
    <col min="12" max="12" width="10.375" style="68" customWidth="1"/>
    <col min="13" max="13" width="9.25390625" style="68" hidden="1" customWidth="1"/>
    <col min="14" max="14" width="8.375" style="68" hidden="1" customWidth="1"/>
    <col min="15" max="16384" width="9.125" style="68" customWidth="1"/>
  </cols>
  <sheetData>
    <row r="1" spans="1:12" ht="22.5" customHeight="1">
      <c r="A1" s="18"/>
      <c r="B1" s="32"/>
      <c r="K1" s="250" t="s">
        <v>125</v>
      </c>
      <c r="L1" s="250"/>
    </row>
    <row r="2" spans="1:14" ht="42.75" customHeight="1">
      <c r="A2" s="251" t="s">
        <v>126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5.75">
      <c r="A3" s="252" t="s">
        <v>417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6" ht="7.5" customHeight="1">
      <c r="A4" s="18"/>
      <c r="B4" s="32"/>
      <c r="E4" s="69"/>
      <c r="F4" s="69"/>
    </row>
    <row r="5" spans="1:14" ht="12.75">
      <c r="A5" s="253" t="s">
        <v>82</v>
      </c>
      <c r="B5" s="255" t="s">
        <v>83</v>
      </c>
      <c r="C5" s="244" t="s">
        <v>84</v>
      </c>
      <c r="D5" s="245"/>
      <c r="E5" s="244" t="s">
        <v>85</v>
      </c>
      <c r="F5" s="245"/>
      <c r="G5" s="244" t="s">
        <v>124</v>
      </c>
      <c r="H5" s="245"/>
      <c r="I5" s="244" t="s">
        <v>87</v>
      </c>
      <c r="J5" s="245"/>
      <c r="K5" s="244" t="s">
        <v>88</v>
      </c>
      <c r="L5" s="245"/>
      <c r="M5" s="244" t="s">
        <v>127</v>
      </c>
      <c r="N5" s="245"/>
    </row>
    <row r="6" spans="1:14" ht="12.75">
      <c r="A6" s="254"/>
      <c r="B6" s="256"/>
      <c r="C6" s="78" t="s">
        <v>128</v>
      </c>
      <c r="D6" s="78" t="s">
        <v>129</v>
      </c>
      <c r="E6" s="78" t="s">
        <v>128</v>
      </c>
      <c r="F6" s="78" t="s">
        <v>129</v>
      </c>
      <c r="G6" s="78" t="s">
        <v>128</v>
      </c>
      <c r="H6" s="103" t="s">
        <v>129</v>
      </c>
      <c r="I6" s="78" t="s">
        <v>128</v>
      </c>
      <c r="J6" s="78" t="s">
        <v>129</v>
      </c>
      <c r="K6" s="78" t="s">
        <v>128</v>
      </c>
      <c r="L6" s="78" t="s">
        <v>129</v>
      </c>
      <c r="M6" s="78" t="s">
        <v>128</v>
      </c>
      <c r="N6" s="78" t="s">
        <v>129</v>
      </c>
    </row>
    <row r="7" spans="1:14" ht="13.5" customHeight="1">
      <c r="A7" s="82"/>
      <c r="B7" s="35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</row>
    <row r="8" spans="1:14" s="108" customFormat="1" ht="15.75">
      <c r="A8" s="11" t="s">
        <v>210</v>
      </c>
      <c r="B8" s="40" t="s">
        <v>209</v>
      </c>
      <c r="C8" s="150">
        <f>SUM(G8,I8,K8)</f>
        <v>196282</v>
      </c>
      <c r="D8" s="150">
        <f>SUM(H8,J8,L8)</f>
        <v>190963</v>
      </c>
      <c r="E8" s="241"/>
      <c r="F8" s="241"/>
      <c r="G8" s="150">
        <v>159556</v>
      </c>
      <c r="H8" s="150">
        <f>H9</f>
        <v>153188</v>
      </c>
      <c r="I8" s="150">
        <v>27627</v>
      </c>
      <c r="J8" s="150">
        <v>28548</v>
      </c>
      <c r="K8" s="150">
        <v>9099</v>
      </c>
      <c r="L8" s="150">
        <v>9227</v>
      </c>
      <c r="M8" s="107"/>
      <c r="N8" s="107"/>
    </row>
    <row r="9" spans="1:14" ht="51">
      <c r="A9" s="26" t="s">
        <v>211</v>
      </c>
      <c r="B9" s="109" t="s">
        <v>241</v>
      </c>
      <c r="C9" s="150">
        <f>G9+I9+K9</f>
        <v>196282</v>
      </c>
      <c r="D9" s="150">
        <f>H9+J9+L9</f>
        <v>190963</v>
      </c>
      <c r="E9" s="150"/>
      <c r="F9" s="150"/>
      <c r="G9" s="150">
        <v>159556</v>
      </c>
      <c r="H9" s="150">
        <v>153188</v>
      </c>
      <c r="I9" s="150">
        <v>27627</v>
      </c>
      <c r="J9" s="150">
        <v>28548</v>
      </c>
      <c r="K9" s="150">
        <v>9099</v>
      </c>
      <c r="L9" s="150">
        <v>9227</v>
      </c>
      <c r="M9" s="30"/>
      <c r="N9" s="30"/>
    </row>
    <row r="10" spans="1:14" ht="25.5">
      <c r="A10" s="26" t="s">
        <v>172</v>
      </c>
      <c r="B10" s="109" t="s">
        <v>242</v>
      </c>
      <c r="C10" s="150">
        <f>G10+I10+K10</f>
        <v>27797</v>
      </c>
      <c r="D10" s="150">
        <f>H10+J10+L10</f>
        <v>26155</v>
      </c>
      <c r="E10" s="150"/>
      <c r="F10" s="150"/>
      <c r="G10" s="150">
        <v>13979</v>
      </c>
      <c r="H10" s="150">
        <v>12902</v>
      </c>
      <c r="I10" s="150">
        <v>13202</v>
      </c>
      <c r="J10" s="150">
        <v>12623</v>
      </c>
      <c r="K10" s="150">
        <v>616</v>
      </c>
      <c r="L10" s="150">
        <v>630</v>
      </c>
      <c r="M10" s="30"/>
      <c r="N10" s="30"/>
    </row>
    <row r="11" spans="1:14" ht="38.25">
      <c r="A11" s="26" t="s">
        <v>173</v>
      </c>
      <c r="B11" s="109" t="s">
        <v>401</v>
      </c>
      <c r="C11" s="150">
        <f aca="true" t="shared" si="0" ref="C11:H11">C12+C13</f>
        <v>129007</v>
      </c>
      <c r="D11" s="150">
        <f t="shared" si="0"/>
        <v>123498</v>
      </c>
      <c r="E11" s="150">
        <f t="shared" si="0"/>
        <v>0</v>
      </c>
      <c r="F11" s="150">
        <f t="shared" si="0"/>
        <v>0</v>
      </c>
      <c r="G11" s="150">
        <f t="shared" si="0"/>
        <v>129007</v>
      </c>
      <c r="H11" s="150">
        <f t="shared" si="0"/>
        <v>123498</v>
      </c>
      <c r="I11" s="150">
        <v>0</v>
      </c>
      <c r="J11" s="150">
        <v>0</v>
      </c>
      <c r="K11" s="150">
        <v>0</v>
      </c>
      <c r="L11" s="150">
        <v>0</v>
      </c>
      <c r="M11" s="30"/>
      <c r="N11" s="30"/>
    </row>
    <row r="12" spans="1:14" ht="15.75">
      <c r="A12" s="26"/>
      <c r="B12" s="154" t="s">
        <v>243</v>
      </c>
      <c r="C12" s="150">
        <v>25291</v>
      </c>
      <c r="D12" s="150">
        <f>H12</f>
        <v>24138</v>
      </c>
      <c r="E12" s="150"/>
      <c r="F12" s="150"/>
      <c r="G12" s="150">
        <v>25291</v>
      </c>
      <c r="H12" s="150">
        <v>24138</v>
      </c>
      <c r="I12" s="150">
        <v>0</v>
      </c>
      <c r="J12" s="150">
        <v>0</v>
      </c>
      <c r="K12" s="150">
        <v>0</v>
      </c>
      <c r="L12" s="150">
        <v>0</v>
      </c>
      <c r="M12" s="30"/>
      <c r="N12" s="30"/>
    </row>
    <row r="13" spans="1:14" ht="38.25">
      <c r="A13" s="26"/>
      <c r="B13" s="154" t="s">
        <v>244</v>
      </c>
      <c r="C13" s="150">
        <v>103716</v>
      </c>
      <c r="D13" s="150">
        <f>H13</f>
        <v>99360</v>
      </c>
      <c r="E13" s="150"/>
      <c r="F13" s="150"/>
      <c r="G13" s="150">
        <v>103716</v>
      </c>
      <c r="H13" s="150">
        <v>99360</v>
      </c>
      <c r="I13" s="150">
        <v>0</v>
      </c>
      <c r="J13" s="150">
        <v>0</v>
      </c>
      <c r="K13" s="150">
        <v>0</v>
      </c>
      <c r="L13" s="150">
        <v>0</v>
      </c>
      <c r="M13" s="30"/>
      <c r="N13" s="30"/>
    </row>
    <row r="14" spans="1:14" ht="89.25">
      <c r="A14" s="26" t="s">
        <v>230</v>
      </c>
      <c r="B14" s="155" t="s">
        <v>402</v>
      </c>
      <c r="C14" s="150">
        <f>G14+I14+K14</f>
        <v>9926</v>
      </c>
      <c r="D14" s="150">
        <f>H14+J14+L14</f>
        <v>10143</v>
      </c>
      <c r="E14" s="150"/>
      <c r="F14" s="150"/>
      <c r="G14" s="150">
        <v>2200</v>
      </c>
      <c r="H14" s="150">
        <v>2264</v>
      </c>
      <c r="I14" s="150">
        <v>4515</v>
      </c>
      <c r="J14" s="150">
        <v>4524</v>
      </c>
      <c r="K14" s="150">
        <v>3211</v>
      </c>
      <c r="L14" s="150">
        <v>3355</v>
      </c>
      <c r="M14" s="30"/>
      <c r="N14" s="30"/>
    </row>
    <row r="15" spans="1:14" ht="38.25">
      <c r="A15" s="26" t="s">
        <v>218</v>
      </c>
      <c r="B15" s="109" t="s">
        <v>245</v>
      </c>
      <c r="C15" s="150">
        <v>0</v>
      </c>
      <c r="D15" s="150">
        <v>0</v>
      </c>
      <c r="E15" s="150"/>
      <c r="F15" s="150"/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30"/>
      <c r="N15" s="30"/>
    </row>
    <row r="16" spans="1:14" ht="51">
      <c r="A16" s="26" t="s">
        <v>219</v>
      </c>
      <c r="B16" s="109" t="s">
        <v>403</v>
      </c>
      <c r="C16" s="83">
        <v>0</v>
      </c>
      <c r="D16" s="83">
        <v>0</v>
      </c>
      <c r="E16" s="83"/>
      <c r="F16" s="83"/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30"/>
      <c r="N16" s="30"/>
    </row>
    <row r="17" spans="1:14" ht="15.75">
      <c r="A17" s="26"/>
      <c r="B17" s="154" t="s">
        <v>246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0"/>
      <c r="N17" s="30"/>
    </row>
    <row r="18" spans="1:14" ht="15.75">
      <c r="A18" s="26"/>
      <c r="B18" s="154" t="s">
        <v>243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30"/>
      <c r="N18" s="30"/>
    </row>
    <row r="19" spans="1:14" ht="15.75">
      <c r="A19" s="26"/>
      <c r="B19" s="154" t="s">
        <v>247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30"/>
      <c r="N19" s="30"/>
    </row>
    <row r="20" spans="1:14" ht="76.5">
      <c r="A20" s="246" t="s">
        <v>102</v>
      </c>
      <c r="B20" s="46" t="s">
        <v>404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45"/>
      <c r="N20" s="45"/>
    </row>
    <row r="21" spans="1:14" ht="15.75">
      <c r="A21" s="248"/>
      <c r="B21" s="154" t="s">
        <v>248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45"/>
      <c r="N21" s="45"/>
    </row>
    <row r="22" spans="1:14" ht="15.75">
      <c r="A22" s="26" t="s">
        <v>130</v>
      </c>
      <c r="B22" s="110" t="s">
        <v>249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111"/>
      <c r="N22" s="111"/>
    </row>
    <row r="23" spans="1:14" s="108" customFormat="1" ht="15.75">
      <c r="A23" s="116"/>
      <c r="B23" s="154" t="s">
        <v>247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117"/>
      <c r="N23" s="117"/>
    </row>
    <row r="24" spans="1:14" ht="15.75">
      <c r="A24" s="246" t="s">
        <v>131</v>
      </c>
      <c r="B24" s="110" t="s">
        <v>250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111"/>
      <c r="N24" s="111"/>
    </row>
    <row r="25" spans="1:14" s="108" customFormat="1" ht="15.75">
      <c r="A25" s="247"/>
      <c r="B25" s="154" t="s">
        <v>247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117"/>
      <c r="N25" s="117"/>
    </row>
    <row r="26" spans="1:14" ht="15.75">
      <c r="A26" s="246" t="s">
        <v>132</v>
      </c>
      <c r="B26" s="110" t="s">
        <v>251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111"/>
      <c r="N26" s="111"/>
    </row>
    <row r="27" spans="1:14" s="108" customFormat="1" ht="15.75">
      <c r="A27" s="247"/>
      <c r="B27" s="154" t="s">
        <v>247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117"/>
      <c r="N27" s="117"/>
    </row>
    <row r="28" spans="1:14" ht="38.25">
      <c r="A28" s="246" t="s">
        <v>133</v>
      </c>
      <c r="B28" s="46" t="s">
        <v>405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5"/>
      <c r="N28" s="45"/>
    </row>
    <row r="29" spans="1:14" s="108" customFormat="1" ht="15.75">
      <c r="A29" s="247"/>
      <c r="B29" s="154" t="s">
        <v>247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117"/>
      <c r="N29" s="117"/>
    </row>
    <row r="30" spans="1:14" ht="76.5">
      <c r="A30" s="246" t="s">
        <v>134</v>
      </c>
      <c r="B30" s="46" t="s">
        <v>406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45"/>
      <c r="N30" s="45"/>
    </row>
    <row r="31" spans="1:14" s="108" customFormat="1" ht="15.75">
      <c r="A31" s="247"/>
      <c r="B31" s="154" t="s">
        <v>247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117"/>
      <c r="N31" s="117"/>
    </row>
    <row r="32" spans="1:14" ht="25.5">
      <c r="A32" s="246" t="s">
        <v>135</v>
      </c>
      <c r="B32" s="46" t="s">
        <v>252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45"/>
      <c r="N32" s="45"/>
    </row>
    <row r="33" spans="1:14" s="108" customFormat="1" ht="15.75">
      <c r="A33" s="247"/>
      <c r="B33" s="154" t="s">
        <v>247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118"/>
      <c r="N33" s="118"/>
    </row>
    <row r="34" spans="1:14" ht="15.75">
      <c r="A34" s="246" t="s">
        <v>136</v>
      </c>
      <c r="B34" s="110" t="s">
        <v>407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111"/>
      <c r="N34" s="111"/>
    </row>
    <row r="35" spans="1:14" s="108" customFormat="1" ht="15.75">
      <c r="A35" s="249"/>
      <c r="B35" s="154" t="s">
        <v>247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117"/>
      <c r="N35" s="117"/>
    </row>
    <row r="36" spans="1:14" ht="89.25" customHeight="1">
      <c r="A36" s="246" t="s">
        <v>137</v>
      </c>
      <c r="B36" s="110" t="s">
        <v>408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111"/>
      <c r="N36" s="111"/>
    </row>
    <row r="37" spans="1:14" s="108" customFormat="1" ht="15.75">
      <c r="A37" s="249"/>
      <c r="B37" s="154" t="s">
        <v>247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117"/>
      <c r="N37" s="117"/>
    </row>
    <row r="38" spans="1:14" ht="91.5" customHeight="1">
      <c r="A38" s="246" t="s">
        <v>138</v>
      </c>
      <c r="B38" s="110" t="s">
        <v>408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111"/>
      <c r="N38" s="111"/>
    </row>
    <row r="39" spans="1:14" s="108" customFormat="1" ht="15.75">
      <c r="A39" s="249"/>
      <c r="B39" s="154" t="s">
        <v>247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117"/>
      <c r="N39" s="117"/>
    </row>
    <row r="40" spans="1:14" ht="26.25">
      <c r="A40" s="246" t="s">
        <v>139</v>
      </c>
      <c r="B40" s="110" t="s">
        <v>409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111"/>
      <c r="N40" s="111"/>
    </row>
    <row r="41" spans="1:14" s="108" customFormat="1" ht="15.75">
      <c r="A41" s="247"/>
      <c r="B41" s="154" t="s">
        <v>247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117"/>
      <c r="N41" s="117"/>
    </row>
    <row r="42" spans="1:14" ht="26.25">
      <c r="A42" s="246" t="s">
        <v>140</v>
      </c>
      <c r="B42" s="110" t="s">
        <v>0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111"/>
      <c r="N42" s="111"/>
    </row>
    <row r="43" spans="1:14" s="108" customFormat="1" ht="15.75">
      <c r="A43" s="247"/>
      <c r="B43" s="154" t="s">
        <v>247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117"/>
      <c r="N43" s="117"/>
    </row>
    <row r="44" spans="1:14" ht="26.25">
      <c r="A44" s="246" t="s">
        <v>141</v>
      </c>
      <c r="B44" s="110" t="s">
        <v>1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111"/>
      <c r="N44" s="111"/>
    </row>
    <row r="45" spans="1:14" s="108" customFormat="1" ht="15.75">
      <c r="A45" s="247"/>
      <c r="B45" s="154" t="s">
        <v>247</v>
      </c>
      <c r="C45" s="217"/>
      <c r="D45" s="217"/>
      <c r="E45" s="217"/>
      <c r="F45" s="217"/>
      <c r="G45" s="217"/>
      <c r="H45" s="217"/>
      <c r="I45" s="218"/>
      <c r="J45" s="217"/>
      <c r="K45" s="217"/>
      <c r="L45" s="217"/>
      <c r="M45" s="118"/>
      <c r="N45" s="118"/>
    </row>
    <row r="46" spans="1:14" ht="15.75">
      <c r="A46" s="246" t="s">
        <v>142</v>
      </c>
      <c r="B46" s="110" t="s">
        <v>2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111"/>
      <c r="N46" s="111"/>
    </row>
    <row r="47" spans="1:14" s="108" customFormat="1" ht="15.75">
      <c r="A47" s="247"/>
      <c r="B47" s="154" t="s">
        <v>247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117"/>
      <c r="N47" s="117"/>
    </row>
    <row r="48" spans="1:14" ht="15.75">
      <c r="A48" s="37" t="s">
        <v>143</v>
      </c>
      <c r="B48" s="110" t="s">
        <v>253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111"/>
      <c r="N48" s="111"/>
    </row>
    <row r="49" spans="1:14" ht="15.75">
      <c r="A49" s="26" t="s">
        <v>59</v>
      </c>
      <c r="B49" s="39" t="s">
        <v>60</v>
      </c>
      <c r="C49" s="83"/>
      <c r="D49" s="83"/>
      <c r="E49" s="83"/>
      <c r="F49" s="83"/>
      <c r="G49" s="83"/>
      <c r="H49" s="83"/>
      <c r="I49" s="219"/>
      <c r="J49" s="219"/>
      <c r="K49" s="219"/>
      <c r="L49" s="219"/>
      <c r="M49" s="27"/>
      <c r="N49" s="27"/>
    </row>
    <row r="50" spans="1:14" ht="38.25">
      <c r="A50" s="246" t="s">
        <v>61</v>
      </c>
      <c r="B50" s="39" t="s">
        <v>254</v>
      </c>
      <c r="C50" s="212">
        <v>1</v>
      </c>
      <c r="D50" s="212">
        <v>1</v>
      </c>
      <c r="E50" s="212"/>
      <c r="F50" s="212"/>
      <c r="G50" s="212">
        <v>1</v>
      </c>
      <c r="H50" s="212">
        <v>1</v>
      </c>
      <c r="I50" s="212"/>
      <c r="J50" s="212"/>
      <c r="K50" s="212"/>
      <c r="L50" s="212"/>
      <c r="M50" s="27"/>
      <c r="N50" s="27"/>
    </row>
    <row r="51" spans="1:14" ht="25.5">
      <c r="A51" s="247"/>
      <c r="B51" s="39" t="s">
        <v>3</v>
      </c>
      <c r="C51" s="212">
        <v>1</v>
      </c>
      <c r="D51" s="212">
        <v>1</v>
      </c>
      <c r="E51" s="212"/>
      <c r="F51" s="212"/>
      <c r="G51" s="212">
        <v>1</v>
      </c>
      <c r="H51" s="212">
        <v>1</v>
      </c>
      <c r="I51" s="212"/>
      <c r="J51" s="212"/>
      <c r="K51" s="212"/>
      <c r="L51" s="212"/>
      <c r="M51" s="27"/>
      <c r="N51" s="27"/>
    </row>
    <row r="52" spans="1:14" ht="38.25">
      <c r="A52" s="38" t="s">
        <v>62</v>
      </c>
      <c r="B52" s="39" t="s">
        <v>144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7"/>
      <c r="N52" s="27"/>
    </row>
    <row r="53" spans="1:14" ht="38.25">
      <c r="A53" s="14" t="s">
        <v>63</v>
      </c>
      <c r="B53" s="39" t="s">
        <v>145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7"/>
      <c r="N53" s="27"/>
    </row>
    <row r="54" spans="1:14" ht="51">
      <c r="A54" s="37" t="s">
        <v>64</v>
      </c>
      <c r="B54" s="46" t="s">
        <v>4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45"/>
      <c r="N54" s="45"/>
    </row>
    <row r="55" spans="1:14" s="108" customFormat="1" ht="15.75">
      <c r="A55" s="119"/>
      <c r="B55" s="112" t="s">
        <v>57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117"/>
      <c r="N55" s="117"/>
    </row>
    <row r="56" spans="1:14" s="108" customFormat="1" ht="15.75">
      <c r="A56" s="120"/>
      <c r="B56" s="113" t="s">
        <v>58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117"/>
      <c r="N56" s="117"/>
    </row>
    <row r="58" ht="12.75">
      <c r="B58" s="3" t="s">
        <v>410</v>
      </c>
    </row>
  </sheetData>
  <sheetProtection/>
  <mergeCells count="25">
    <mergeCell ref="K1:L1"/>
    <mergeCell ref="A2:N2"/>
    <mergeCell ref="A34:A35"/>
    <mergeCell ref="A44:A45"/>
    <mergeCell ref="K5:L5"/>
    <mergeCell ref="A3:N3"/>
    <mergeCell ref="M5:N5"/>
    <mergeCell ref="A5:A6"/>
    <mergeCell ref="B5:B6"/>
    <mergeCell ref="C5:D5"/>
    <mergeCell ref="A50:A51"/>
    <mergeCell ref="G5:H5"/>
    <mergeCell ref="A46:A47"/>
    <mergeCell ref="A40:A41"/>
    <mergeCell ref="A36:A37"/>
    <mergeCell ref="A38:A39"/>
    <mergeCell ref="A42:A43"/>
    <mergeCell ref="I5:J5"/>
    <mergeCell ref="A24:A25"/>
    <mergeCell ref="A32:A33"/>
    <mergeCell ref="A30:A31"/>
    <mergeCell ref="A28:A29"/>
    <mergeCell ref="A26:A27"/>
    <mergeCell ref="E5:F5"/>
    <mergeCell ref="A20:A21"/>
  </mergeCells>
  <printOptions/>
  <pageMargins left="0.5118110236220472" right="0.2362204724409449" top="0.1968503937007874" bottom="0.35433070866141736" header="0.1968503937007874" footer="0.15748031496062992"/>
  <pageSetup fitToHeight="0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22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9.125" style="52" customWidth="1"/>
    <col min="2" max="2" width="26.25390625" style="52" customWidth="1"/>
    <col min="3" max="3" width="13.25390625" style="52" customWidth="1"/>
    <col min="4" max="4" width="13.875" style="52" customWidth="1"/>
    <col min="5" max="5" width="7.375" style="52" hidden="1" customWidth="1"/>
    <col min="6" max="6" width="6.75390625" style="52" hidden="1" customWidth="1"/>
    <col min="7" max="7" width="13.125" style="52" customWidth="1"/>
    <col min="8" max="8" width="13.00390625" style="52" customWidth="1"/>
    <col min="9" max="9" width="13.25390625" style="52" customWidth="1"/>
    <col min="10" max="10" width="13.125" style="52" customWidth="1"/>
    <col min="11" max="11" width="13.00390625" style="52" customWidth="1"/>
    <col min="12" max="12" width="13.625" style="52" customWidth="1"/>
    <col min="13" max="14" width="9.125" style="52" hidden="1" customWidth="1"/>
    <col min="15" max="16384" width="9.125" style="52" customWidth="1"/>
  </cols>
  <sheetData>
    <row r="1" spans="1:14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298" t="s">
        <v>272</v>
      </c>
      <c r="L1" s="298"/>
      <c r="N1" s="51"/>
    </row>
    <row r="2" spans="1:14" ht="18.7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5.75">
      <c r="A3" s="296" t="s">
        <v>418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ht="15.75">
      <c r="A4" s="51"/>
      <c r="B4" s="58"/>
      <c r="E4" s="53"/>
      <c r="F4" s="8"/>
      <c r="G4" s="297"/>
      <c r="H4" s="297"/>
      <c r="I4" s="53"/>
      <c r="J4" s="53"/>
      <c r="K4" s="53"/>
      <c r="L4" s="53"/>
      <c r="M4" s="51"/>
      <c r="N4" s="51"/>
    </row>
    <row r="5" spans="1:14" ht="2.25" customHeight="1">
      <c r="A5" s="51"/>
      <c r="B5" s="51"/>
      <c r="C5" s="6"/>
      <c r="D5" s="6"/>
      <c r="E5" s="54"/>
      <c r="F5" s="54"/>
      <c r="G5" s="54"/>
      <c r="H5" s="54"/>
      <c r="I5" s="54"/>
      <c r="J5" s="54"/>
      <c r="K5" s="54"/>
      <c r="L5" s="54"/>
      <c r="M5" s="51"/>
      <c r="N5" s="51"/>
    </row>
    <row r="6" spans="1:14" ht="42" customHeight="1">
      <c r="A6" s="300" t="s">
        <v>82</v>
      </c>
      <c r="B6" s="302" t="s">
        <v>83</v>
      </c>
      <c r="C6" s="294" t="s">
        <v>84</v>
      </c>
      <c r="D6" s="295"/>
      <c r="E6" s="294" t="s">
        <v>85</v>
      </c>
      <c r="F6" s="295"/>
      <c r="G6" s="294" t="s">
        <v>124</v>
      </c>
      <c r="H6" s="295"/>
      <c r="I6" s="294" t="s">
        <v>87</v>
      </c>
      <c r="J6" s="295"/>
      <c r="K6" s="294" t="s">
        <v>88</v>
      </c>
      <c r="L6" s="295"/>
      <c r="M6" s="294" t="s">
        <v>127</v>
      </c>
      <c r="N6" s="295"/>
    </row>
    <row r="7" spans="1:14" ht="12.75">
      <c r="A7" s="301"/>
      <c r="B7" s="303"/>
      <c r="C7" s="55" t="s">
        <v>128</v>
      </c>
      <c r="D7" s="55" t="s">
        <v>129</v>
      </c>
      <c r="E7" s="55" t="s">
        <v>128</v>
      </c>
      <c r="F7" s="55" t="s">
        <v>129</v>
      </c>
      <c r="G7" s="55" t="s">
        <v>128</v>
      </c>
      <c r="H7" s="55" t="s">
        <v>129</v>
      </c>
      <c r="I7" s="55" t="s">
        <v>128</v>
      </c>
      <c r="J7" s="55" t="s">
        <v>129</v>
      </c>
      <c r="K7" s="55" t="s">
        <v>128</v>
      </c>
      <c r="L7" s="55" t="s">
        <v>129</v>
      </c>
      <c r="M7" s="55" t="s">
        <v>128</v>
      </c>
      <c r="N7" s="55" t="s">
        <v>129</v>
      </c>
    </row>
    <row r="8" spans="1:14" ht="12.75">
      <c r="A8" s="56"/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>
        <v>12</v>
      </c>
      <c r="N8" s="55">
        <v>13</v>
      </c>
    </row>
    <row r="9" spans="1:14" ht="33.75" customHeight="1">
      <c r="A9" s="56">
        <v>1</v>
      </c>
      <c r="B9" s="59" t="s">
        <v>67</v>
      </c>
      <c r="C9" s="196">
        <f aca="true" t="shared" si="0" ref="C9:D19">SUM(E9,G9,I9,K9,M9)</f>
        <v>9</v>
      </c>
      <c r="D9" s="196">
        <f t="shared" si="0"/>
        <v>9</v>
      </c>
      <c r="E9" s="197"/>
      <c r="F9" s="197"/>
      <c r="G9" s="197">
        <v>1</v>
      </c>
      <c r="H9" s="197">
        <v>1</v>
      </c>
      <c r="I9" s="197">
        <v>1</v>
      </c>
      <c r="J9" s="197">
        <v>1</v>
      </c>
      <c r="K9" s="197">
        <v>7</v>
      </c>
      <c r="L9" s="197">
        <v>7</v>
      </c>
      <c r="M9" s="60"/>
      <c r="N9" s="60"/>
    </row>
    <row r="10" spans="1:14" ht="33.75" customHeight="1">
      <c r="A10" s="61" t="s">
        <v>91</v>
      </c>
      <c r="B10" s="57" t="s">
        <v>68</v>
      </c>
      <c r="C10" s="196">
        <f t="shared" si="0"/>
        <v>0</v>
      </c>
      <c r="D10" s="196">
        <f t="shared" si="0"/>
        <v>3</v>
      </c>
      <c r="E10" s="198"/>
      <c r="F10" s="198"/>
      <c r="G10" s="198">
        <v>0</v>
      </c>
      <c r="H10" s="198">
        <v>0</v>
      </c>
      <c r="I10" s="198">
        <v>0</v>
      </c>
      <c r="J10" s="198">
        <v>1</v>
      </c>
      <c r="K10" s="198">
        <v>0</v>
      </c>
      <c r="L10" s="230">
        <v>2</v>
      </c>
      <c r="M10" s="62"/>
      <c r="N10" s="62"/>
    </row>
    <row r="11" spans="1:14" ht="27" customHeight="1">
      <c r="A11" s="56" t="s">
        <v>93</v>
      </c>
      <c r="B11" s="59" t="s">
        <v>69</v>
      </c>
      <c r="C11" s="196">
        <f>SUM(E11,G11,I11,K11,M11)</f>
        <v>9</v>
      </c>
      <c r="D11" s="196">
        <f t="shared" si="0"/>
        <v>6</v>
      </c>
      <c r="E11" s="197"/>
      <c r="F11" s="197"/>
      <c r="G11" s="197">
        <v>1</v>
      </c>
      <c r="H11" s="197">
        <v>1</v>
      </c>
      <c r="I11" s="197">
        <v>1</v>
      </c>
      <c r="J11" s="197">
        <v>0</v>
      </c>
      <c r="K11" s="197">
        <v>7</v>
      </c>
      <c r="L11" s="197">
        <v>5</v>
      </c>
      <c r="M11" s="60"/>
      <c r="N11" s="60"/>
    </row>
    <row r="12" spans="1:14" ht="27" customHeight="1">
      <c r="A12" s="56" t="s">
        <v>95</v>
      </c>
      <c r="B12" s="59" t="s">
        <v>70</v>
      </c>
      <c r="C12" s="196">
        <f t="shared" si="0"/>
        <v>0</v>
      </c>
      <c r="D12" s="196">
        <f t="shared" si="0"/>
        <v>0</v>
      </c>
      <c r="E12" s="197"/>
      <c r="F12" s="197"/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60"/>
      <c r="N12" s="60"/>
    </row>
    <row r="13" spans="1:14" ht="27" customHeight="1">
      <c r="A13" s="56">
        <v>2</v>
      </c>
      <c r="B13" s="59" t="s">
        <v>71</v>
      </c>
      <c r="C13" s="196">
        <f t="shared" si="0"/>
        <v>0</v>
      </c>
      <c r="D13" s="196">
        <f t="shared" si="0"/>
        <v>1199</v>
      </c>
      <c r="E13" s="197"/>
      <c r="F13" s="197"/>
      <c r="G13" s="197">
        <v>0</v>
      </c>
      <c r="H13" s="197">
        <v>0</v>
      </c>
      <c r="I13" s="197">
        <v>0</v>
      </c>
      <c r="J13" s="197">
        <v>919</v>
      </c>
      <c r="K13" s="197">
        <v>0</v>
      </c>
      <c r="L13" s="231">
        <v>280</v>
      </c>
      <c r="M13" s="60"/>
      <c r="N13" s="60"/>
    </row>
    <row r="14" spans="1:14" ht="27" customHeight="1">
      <c r="A14" s="56">
        <v>3</v>
      </c>
      <c r="B14" s="59" t="s">
        <v>72</v>
      </c>
      <c r="C14" s="196">
        <f aca="true" t="shared" si="1" ref="C14:C19">SUM(E14,G14,I14,K14,M14)</f>
        <v>16975</v>
      </c>
      <c r="D14" s="196">
        <f t="shared" si="0"/>
        <v>5555</v>
      </c>
      <c r="E14" s="197"/>
      <c r="F14" s="197"/>
      <c r="G14" s="231">
        <v>8840</v>
      </c>
      <c r="H14" s="231">
        <v>4673</v>
      </c>
      <c r="I14" s="231">
        <v>4957</v>
      </c>
      <c r="J14" s="231">
        <v>0</v>
      </c>
      <c r="K14" s="231">
        <v>3178</v>
      </c>
      <c r="L14" s="231">
        <v>882</v>
      </c>
      <c r="M14" s="60"/>
      <c r="N14" s="60"/>
    </row>
    <row r="15" spans="1:14" ht="25.5">
      <c r="A15" s="56">
        <v>4</v>
      </c>
      <c r="B15" s="59" t="s">
        <v>273</v>
      </c>
      <c r="C15" s="196">
        <f t="shared" si="1"/>
        <v>106000</v>
      </c>
      <c r="D15" s="196">
        <f t="shared" si="0"/>
        <v>77660</v>
      </c>
      <c r="E15" s="197"/>
      <c r="F15" s="197"/>
      <c r="G15" s="226">
        <v>74000</v>
      </c>
      <c r="H15" s="226">
        <v>57058</v>
      </c>
      <c r="I15" s="226">
        <v>32000</v>
      </c>
      <c r="J15" s="226">
        <v>20602</v>
      </c>
      <c r="K15" s="226">
        <v>0</v>
      </c>
      <c r="L15" s="226">
        <v>0</v>
      </c>
      <c r="M15" s="60"/>
      <c r="N15" s="60"/>
    </row>
    <row r="16" spans="1:14" ht="25.5">
      <c r="A16" s="56" t="s">
        <v>105</v>
      </c>
      <c r="B16" s="59" t="s">
        <v>274</v>
      </c>
      <c r="C16" s="196">
        <f t="shared" si="1"/>
        <v>0</v>
      </c>
      <c r="D16" s="196">
        <f t="shared" si="0"/>
        <v>0</v>
      </c>
      <c r="E16" s="197"/>
      <c r="F16" s="197"/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  <c r="M16" s="60"/>
      <c r="N16" s="60"/>
    </row>
    <row r="17" spans="1:14" ht="42" customHeight="1">
      <c r="A17" s="56" t="s">
        <v>275</v>
      </c>
      <c r="B17" s="59" t="s">
        <v>276</v>
      </c>
      <c r="C17" s="196">
        <f t="shared" si="1"/>
        <v>68500</v>
      </c>
      <c r="D17" s="196">
        <f t="shared" si="0"/>
        <v>49960</v>
      </c>
      <c r="E17" s="197"/>
      <c r="F17" s="197"/>
      <c r="G17" s="226">
        <v>49700</v>
      </c>
      <c r="H17" s="226">
        <v>32758</v>
      </c>
      <c r="I17" s="226">
        <v>18800</v>
      </c>
      <c r="J17" s="226">
        <v>17202</v>
      </c>
      <c r="K17" s="226">
        <v>0</v>
      </c>
      <c r="L17" s="226">
        <v>0</v>
      </c>
      <c r="M17" s="60"/>
      <c r="N17" s="60"/>
    </row>
    <row r="18" spans="1:14" ht="30" customHeight="1">
      <c r="A18" s="56" t="s">
        <v>206</v>
      </c>
      <c r="B18" s="59" t="s">
        <v>277</v>
      </c>
      <c r="C18" s="196">
        <f t="shared" si="1"/>
        <v>37500</v>
      </c>
      <c r="D18" s="196">
        <f t="shared" si="0"/>
        <v>27700</v>
      </c>
      <c r="E18" s="197"/>
      <c r="F18" s="197"/>
      <c r="G18" s="226">
        <v>24300</v>
      </c>
      <c r="H18" s="226">
        <v>24300</v>
      </c>
      <c r="I18" s="226">
        <v>13200</v>
      </c>
      <c r="J18" s="226">
        <v>3400</v>
      </c>
      <c r="K18" s="226">
        <v>0</v>
      </c>
      <c r="L18" s="226">
        <v>0</v>
      </c>
      <c r="M18" s="60"/>
      <c r="N18" s="60"/>
    </row>
    <row r="19" spans="1:14" ht="26.25" customHeight="1">
      <c r="A19" s="56" t="s">
        <v>278</v>
      </c>
      <c r="B19" s="59" t="s">
        <v>279</v>
      </c>
      <c r="C19" s="196">
        <f t="shared" si="1"/>
        <v>0</v>
      </c>
      <c r="D19" s="196">
        <f t="shared" si="0"/>
        <v>0</v>
      </c>
      <c r="E19" s="197"/>
      <c r="F19" s="197"/>
      <c r="G19" s="226">
        <v>0</v>
      </c>
      <c r="H19" s="226">
        <v>0</v>
      </c>
      <c r="I19" s="226">
        <v>0</v>
      </c>
      <c r="J19" s="226">
        <v>0</v>
      </c>
      <c r="K19" s="226">
        <v>0</v>
      </c>
      <c r="L19" s="226">
        <v>0</v>
      </c>
      <c r="M19" s="60"/>
      <c r="N19" s="60"/>
    </row>
    <row r="21" spans="1:23" s="77" customFormat="1" ht="12.75">
      <c r="A21" s="4"/>
      <c r="B21" s="3"/>
      <c r="P21" s="1"/>
      <c r="Q21" s="1"/>
      <c r="R21" s="1"/>
      <c r="S21" s="1"/>
      <c r="T21" s="1"/>
      <c r="U21" s="1"/>
      <c r="V21" s="1"/>
      <c r="W21" s="1"/>
    </row>
    <row r="22" ht="12.75">
      <c r="B22" s="227" t="s">
        <v>6</v>
      </c>
    </row>
  </sheetData>
  <sheetProtection/>
  <mergeCells count="12">
    <mergeCell ref="K1:L1"/>
    <mergeCell ref="A2:N2"/>
    <mergeCell ref="M6:N6"/>
    <mergeCell ref="A6:A7"/>
    <mergeCell ref="B6:B7"/>
    <mergeCell ref="C6:D6"/>
    <mergeCell ref="E6:F6"/>
    <mergeCell ref="G6:H6"/>
    <mergeCell ref="I6:J6"/>
    <mergeCell ref="K6:L6"/>
    <mergeCell ref="A3:N3"/>
    <mergeCell ref="G4:H4"/>
  </mergeCells>
  <printOptions/>
  <pageMargins left="0.31" right="0.21" top="0.75" bottom="0.37" header="0.5" footer="0.16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L31" sqref="L31"/>
    </sheetView>
  </sheetViews>
  <sheetFormatPr defaultColWidth="9.00390625" defaultRowHeight="12.75"/>
  <cols>
    <col min="1" max="1" width="5.625" style="140" customWidth="1"/>
    <col min="2" max="2" width="27.125" style="140" customWidth="1"/>
    <col min="3" max="3" width="7.75390625" style="138" customWidth="1"/>
    <col min="4" max="4" width="9.75390625" style="138" customWidth="1"/>
    <col min="5" max="5" width="9.625" style="138" customWidth="1"/>
    <col min="6" max="6" width="9.875" style="138" customWidth="1"/>
    <col min="7" max="8" width="10.00390625" style="138" customWidth="1"/>
    <col min="9" max="10" width="10.00390625" style="133" customWidth="1"/>
    <col min="11" max="14" width="10.00390625" style="138" customWidth="1"/>
    <col min="15" max="16" width="9.125" style="133" hidden="1" customWidth="1"/>
    <col min="17" max="17" width="0.12890625" style="133" hidden="1" customWidth="1"/>
    <col min="18" max="20" width="9.125" style="133" hidden="1" customWidth="1"/>
    <col min="21" max="16384" width="9.125" style="133" customWidth="1"/>
  </cols>
  <sheetData>
    <row r="1" spans="1:14" ht="15.75">
      <c r="A1" s="146"/>
      <c r="B1" s="146"/>
      <c r="C1" s="147"/>
      <c r="D1" s="147"/>
      <c r="E1" s="147"/>
      <c r="F1" s="147"/>
      <c r="G1" s="147"/>
      <c r="H1" s="147"/>
      <c r="I1" s="148"/>
      <c r="J1" s="148"/>
      <c r="K1" s="147"/>
      <c r="L1" s="147"/>
      <c r="M1" s="147"/>
      <c r="N1" s="147"/>
    </row>
    <row r="2" spans="1:19" ht="63" customHeight="1">
      <c r="A2" s="315" t="s">
        <v>220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134"/>
      <c r="P2" s="134"/>
      <c r="Q2" s="134"/>
      <c r="R2" s="134"/>
      <c r="S2" s="134"/>
    </row>
    <row r="3" spans="1:14" ht="15" customHeight="1">
      <c r="A3" s="135"/>
      <c r="B3" s="135"/>
      <c r="C3" s="131"/>
      <c r="D3" s="131"/>
      <c r="E3" s="131"/>
      <c r="F3" s="131"/>
      <c r="G3" s="131"/>
      <c r="H3" s="131"/>
      <c r="I3" s="132"/>
      <c r="J3" s="132"/>
      <c r="K3" s="131"/>
      <c r="L3" s="131"/>
      <c r="M3" s="131"/>
      <c r="N3" s="131"/>
    </row>
    <row r="4" spans="1:14" ht="15" customHeight="1">
      <c r="A4" s="135"/>
      <c r="B4" s="135"/>
      <c r="C4" s="131"/>
      <c r="D4" s="131"/>
      <c r="E4" s="131"/>
      <c r="F4" s="131"/>
      <c r="G4" s="131"/>
      <c r="H4" s="131"/>
      <c r="I4" s="132"/>
      <c r="J4" s="132"/>
      <c r="K4" s="131"/>
      <c r="L4" s="316" t="s">
        <v>375</v>
      </c>
      <c r="M4" s="316"/>
      <c r="N4" s="316"/>
    </row>
    <row r="5" spans="1:14" s="136" customFormat="1" ht="64.5" customHeight="1">
      <c r="A5" s="314" t="s">
        <v>374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2" ht="18" customHeight="1">
      <c r="A6" s="137"/>
      <c r="B6" s="166" t="s">
        <v>418</v>
      </c>
    </row>
    <row r="7" spans="1:14" ht="15.75" thickBot="1">
      <c r="A7" s="137"/>
      <c r="B7" s="137"/>
      <c r="M7" s="317" t="s">
        <v>222</v>
      </c>
      <c r="N7" s="318"/>
    </row>
    <row r="8" spans="1:14" s="139" customFormat="1" ht="36.75" customHeight="1">
      <c r="A8" s="304" t="s">
        <v>180</v>
      </c>
      <c r="B8" s="306" t="s">
        <v>83</v>
      </c>
      <c r="C8" s="308" t="s">
        <v>287</v>
      </c>
      <c r="D8" s="309"/>
      <c r="E8" s="309"/>
      <c r="F8" s="309"/>
      <c r="G8" s="309"/>
      <c r="H8" s="310"/>
      <c r="I8" s="311" t="s">
        <v>288</v>
      </c>
      <c r="J8" s="312"/>
      <c r="K8" s="312"/>
      <c r="L8" s="312"/>
      <c r="M8" s="312"/>
      <c r="N8" s="313"/>
    </row>
    <row r="9" spans="1:14" s="139" customFormat="1" ht="48">
      <c r="A9" s="305"/>
      <c r="B9" s="307"/>
      <c r="C9" s="188" t="s">
        <v>223</v>
      </c>
      <c r="D9" s="142" t="s">
        <v>224</v>
      </c>
      <c r="E9" s="143" t="s">
        <v>225</v>
      </c>
      <c r="F9" s="143" t="s">
        <v>226</v>
      </c>
      <c r="G9" s="143" t="s">
        <v>227</v>
      </c>
      <c r="H9" s="173" t="s">
        <v>228</v>
      </c>
      <c r="I9" s="188" t="s">
        <v>223</v>
      </c>
      <c r="J9" s="142" t="s">
        <v>224</v>
      </c>
      <c r="K9" s="143" t="s">
        <v>225</v>
      </c>
      <c r="L9" s="143" t="s">
        <v>226</v>
      </c>
      <c r="M9" s="143" t="s">
        <v>227</v>
      </c>
      <c r="N9" s="173" t="s">
        <v>228</v>
      </c>
    </row>
    <row r="10" spans="1:14" s="139" customFormat="1" ht="15">
      <c r="A10" s="174"/>
      <c r="B10" s="220">
        <v>1</v>
      </c>
      <c r="C10" s="189">
        <v>2</v>
      </c>
      <c r="D10" s="141">
        <v>3</v>
      </c>
      <c r="E10" s="141">
        <v>4</v>
      </c>
      <c r="F10" s="141">
        <v>5</v>
      </c>
      <c r="G10" s="141">
        <v>6</v>
      </c>
      <c r="H10" s="175">
        <v>7</v>
      </c>
      <c r="I10" s="189">
        <v>8</v>
      </c>
      <c r="J10" s="141">
        <v>9</v>
      </c>
      <c r="K10" s="141">
        <v>10</v>
      </c>
      <c r="L10" s="141">
        <v>11</v>
      </c>
      <c r="M10" s="141">
        <v>12</v>
      </c>
      <c r="N10" s="175">
        <v>13</v>
      </c>
    </row>
    <row r="11" spans="1:14" s="139" customFormat="1" ht="94.5">
      <c r="A11" s="176" t="s">
        <v>210</v>
      </c>
      <c r="B11" s="221" t="s">
        <v>280</v>
      </c>
      <c r="C11" s="190">
        <f>C12+C15+C18+C21+C25</f>
        <v>89</v>
      </c>
      <c r="D11" s="170">
        <f>D12+D15+D18+D21+D25</f>
        <v>765.5999999999999</v>
      </c>
      <c r="E11" s="170">
        <f>E12+E15+E18+E21+E25</f>
        <v>299.6</v>
      </c>
      <c r="F11" s="170">
        <f>F12+F15+F18+F21+F25</f>
        <v>231</v>
      </c>
      <c r="G11" s="170">
        <f>G12+G15+G18+G21+G25</f>
        <v>0</v>
      </c>
      <c r="H11" s="177">
        <f>H25</f>
        <v>235</v>
      </c>
      <c r="I11" s="170">
        <f>I12+I15+I18+I21+I25</f>
        <v>89</v>
      </c>
      <c r="J11" s="170">
        <f>J12+J15+J18+J21+J25</f>
        <v>751.9000000000001</v>
      </c>
      <c r="K11" s="170">
        <f>K12+K15+K18+K21+K25</f>
        <v>294.8</v>
      </c>
      <c r="L11" s="170">
        <f>L12+L15+L18+L21+L25</f>
        <v>222.09999999999997</v>
      </c>
      <c r="M11" s="170">
        <f>M12+M15+M18+M21+M25</f>
        <v>0</v>
      </c>
      <c r="N11" s="177">
        <f>N25</f>
        <v>235</v>
      </c>
    </row>
    <row r="12" spans="1:14" ht="47.25">
      <c r="A12" s="178" t="s">
        <v>91</v>
      </c>
      <c r="B12" s="222" t="s">
        <v>229</v>
      </c>
      <c r="C12" s="191">
        <f>C13+C14</f>
        <v>6</v>
      </c>
      <c r="D12" s="171">
        <f>D13+D14</f>
        <v>182.79999999999998</v>
      </c>
      <c r="E12" s="169">
        <f>E13+E14</f>
        <v>135.7</v>
      </c>
      <c r="F12" s="169">
        <f>F13+F14</f>
        <v>47.1</v>
      </c>
      <c r="G12" s="169">
        <f>G13+G14</f>
        <v>0</v>
      </c>
      <c r="H12" s="179" t="s">
        <v>122</v>
      </c>
      <c r="I12" s="169">
        <f>I13+I14</f>
        <v>6</v>
      </c>
      <c r="J12" s="171">
        <f>J13+J14</f>
        <v>180.6</v>
      </c>
      <c r="K12" s="169">
        <f>K13+K14</f>
        <v>133.5</v>
      </c>
      <c r="L12" s="169">
        <f>L13+L14</f>
        <v>47.1</v>
      </c>
      <c r="M12" s="169">
        <f>M13+M14</f>
        <v>0</v>
      </c>
      <c r="N12" s="179" t="s">
        <v>122</v>
      </c>
    </row>
    <row r="13" spans="1:14" ht="30" customHeight="1">
      <c r="A13" s="180" t="s">
        <v>172</v>
      </c>
      <c r="B13" s="223" t="s">
        <v>281</v>
      </c>
      <c r="C13" s="192"/>
      <c r="D13" s="172">
        <f>E13+F13+G13</f>
        <v>0</v>
      </c>
      <c r="E13" s="145"/>
      <c r="F13" s="145"/>
      <c r="G13" s="145"/>
      <c r="H13" s="181" t="s">
        <v>122</v>
      </c>
      <c r="I13" s="145"/>
      <c r="J13" s="172">
        <f>K13+L13+M13</f>
        <v>0</v>
      </c>
      <c r="K13" s="145"/>
      <c r="L13" s="145"/>
      <c r="M13" s="145"/>
      <c r="N13" s="181" t="s">
        <v>122</v>
      </c>
    </row>
    <row r="14" spans="1:14" ht="53.25" customHeight="1">
      <c r="A14" s="180" t="s">
        <v>173</v>
      </c>
      <c r="B14" s="223" t="s">
        <v>282</v>
      </c>
      <c r="C14" s="192">
        <v>6</v>
      </c>
      <c r="D14" s="172">
        <f>E14+F14+G14</f>
        <v>182.79999999999998</v>
      </c>
      <c r="E14" s="145">
        <v>135.7</v>
      </c>
      <c r="F14" s="145">
        <v>47.1</v>
      </c>
      <c r="G14" s="145"/>
      <c r="H14" s="181" t="s">
        <v>122</v>
      </c>
      <c r="I14" s="145">
        <v>6</v>
      </c>
      <c r="J14" s="172">
        <f>K14+L14+M14</f>
        <v>180.6</v>
      </c>
      <c r="K14" s="145">
        <v>133.5</v>
      </c>
      <c r="L14" s="145">
        <v>47.1</v>
      </c>
      <c r="M14" s="145"/>
      <c r="N14" s="181" t="s">
        <v>122</v>
      </c>
    </row>
    <row r="15" spans="1:14" ht="47.25">
      <c r="A15" s="178" t="s">
        <v>93</v>
      </c>
      <c r="B15" s="222" t="s">
        <v>231</v>
      </c>
      <c r="C15" s="191">
        <f>C16+C17</f>
        <v>0</v>
      </c>
      <c r="D15" s="171">
        <f>D16+D17</f>
        <v>0</v>
      </c>
      <c r="E15" s="169">
        <f>E16+E17</f>
        <v>0</v>
      </c>
      <c r="F15" s="169">
        <f>F16+F17</f>
        <v>0</v>
      </c>
      <c r="G15" s="169">
        <f>G16+G17</f>
        <v>0</v>
      </c>
      <c r="H15" s="179" t="s">
        <v>122</v>
      </c>
      <c r="I15" s="169">
        <f>I16+I17</f>
        <v>0</v>
      </c>
      <c r="J15" s="171">
        <f>J16+J17</f>
        <v>0</v>
      </c>
      <c r="K15" s="169">
        <f>K16+K17</f>
        <v>0</v>
      </c>
      <c r="L15" s="169">
        <f>L16+L17</f>
        <v>0</v>
      </c>
      <c r="M15" s="169">
        <f>M16+M17</f>
        <v>0</v>
      </c>
      <c r="N15" s="179" t="s">
        <v>122</v>
      </c>
    </row>
    <row r="16" spans="1:14" ht="30" customHeight="1">
      <c r="A16" s="180" t="s">
        <v>152</v>
      </c>
      <c r="B16" s="223" t="s">
        <v>281</v>
      </c>
      <c r="C16" s="192"/>
      <c r="D16" s="172">
        <f>E16+F16+G16</f>
        <v>0</v>
      </c>
      <c r="E16" s="145"/>
      <c r="F16" s="145"/>
      <c r="G16" s="145"/>
      <c r="H16" s="181" t="s">
        <v>122</v>
      </c>
      <c r="I16" s="145"/>
      <c r="J16" s="172">
        <f>K16+L16+M16</f>
        <v>0</v>
      </c>
      <c r="K16" s="145"/>
      <c r="L16" s="145"/>
      <c r="M16" s="145"/>
      <c r="N16" s="181" t="s">
        <v>122</v>
      </c>
    </row>
    <row r="17" spans="1:14" ht="45.75" customHeight="1">
      <c r="A17" s="180" t="s">
        <v>155</v>
      </c>
      <c r="B17" s="223" t="s">
        <v>282</v>
      </c>
      <c r="C17" s="192"/>
      <c r="D17" s="172">
        <f>E17+F17+G17</f>
        <v>0</v>
      </c>
      <c r="E17" s="145"/>
      <c r="F17" s="145"/>
      <c r="G17" s="145"/>
      <c r="H17" s="181" t="s">
        <v>122</v>
      </c>
      <c r="I17" s="145"/>
      <c r="J17" s="172">
        <f>K17+L17+M17</f>
        <v>0</v>
      </c>
      <c r="K17" s="145"/>
      <c r="L17" s="145"/>
      <c r="M17" s="145"/>
      <c r="N17" s="181" t="s">
        <v>122</v>
      </c>
    </row>
    <row r="18" spans="1:14" ht="63">
      <c r="A18" s="178" t="s">
        <v>95</v>
      </c>
      <c r="B18" s="222" t="s">
        <v>232</v>
      </c>
      <c r="C18" s="191">
        <f>C19+C20</f>
        <v>0</v>
      </c>
      <c r="D18" s="171">
        <f>D19+D20</f>
        <v>0</v>
      </c>
      <c r="E18" s="169">
        <f>E19+E20</f>
        <v>0</v>
      </c>
      <c r="F18" s="169">
        <f>F19+F20</f>
        <v>0</v>
      </c>
      <c r="G18" s="169">
        <f>G19+G20</f>
        <v>0</v>
      </c>
      <c r="H18" s="179" t="s">
        <v>122</v>
      </c>
      <c r="I18" s="169">
        <f>I19+I20</f>
        <v>0</v>
      </c>
      <c r="J18" s="171">
        <f>J19+J20</f>
        <v>0</v>
      </c>
      <c r="K18" s="169">
        <f>K19+K20</f>
        <v>0</v>
      </c>
      <c r="L18" s="169">
        <f>L19+L20</f>
        <v>0</v>
      </c>
      <c r="M18" s="169">
        <f>M19+M20</f>
        <v>0</v>
      </c>
      <c r="N18" s="179" t="s">
        <v>122</v>
      </c>
    </row>
    <row r="19" spans="1:14" ht="33.75" customHeight="1">
      <c r="A19" s="180" t="s">
        <v>159</v>
      </c>
      <c r="B19" s="223" t="s">
        <v>281</v>
      </c>
      <c r="C19" s="192"/>
      <c r="D19" s="172">
        <f>E19+F19+G19</f>
        <v>0</v>
      </c>
      <c r="E19" s="145"/>
      <c r="F19" s="145"/>
      <c r="G19" s="145"/>
      <c r="H19" s="181" t="s">
        <v>122</v>
      </c>
      <c r="I19" s="145"/>
      <c r="J19" s="172">
        <f>K19+L19+M19</f>
        <v>0</v>
      </c>
      <c r="K19" s="145"/>
      <c r="L19" s="145"/>
      <c r="M19" s="145"/>
      <c r="N19" s="181" t="s">
        <v>122</v>
      </c>
    </row>
    <row r="20" spans="1:14" ht="50.25" customHeight="1">
      <c r="A20" s="180" t="s">
        <v>233</v>
      </c>
      <c r="B20" s="223" t="s">
        <v>282</v>
      </c>
      <c r="C20" s="192"/>
      <c r="D20" s="172">
        <f>E20+F20+G20</f>
        <v>0</v>
      </c>
      <c r="E20" s="145"/>
      <c r="F20" s="145"/>
      <c r="G20" s="145"/>
      <c r="H20" s="181" t="s">
        <v>122</v>
      </c>
      <c r="I20" s="145"/>
      <c r="J20" s="172">
        <f>K20+L20+M20</f>
        <v>0</v>
      </c>
      <c r="K20" s="145"/>
      <c r="L20" s="145"/>
      <c r="M20" s="145"/>
      <c r="N20" s="181" t="s">
        <v>122</v>
      </c>
    </row>
    <row r="21" spans="1:14" ht="31.5">
      <c r="A21" s="178" t="s">
        <v>97</v>
      </c>
      <c r="B21" s="222" t="s">
        <v>234</v>
      </c>
      <c r="C21" s="191">
        <f>C22+C23+C24</f>
        <v>27</v>
      </c>
      <c r="D21" s="171">
        <f>D22+D23+D24</f>
        <v>279</v>
      </c>
      <c r="E21" s="169">
        <f>E22+E23+E24</f>
        <v>142.3</v>
      </c>
      <c r="F21" s="169">
        <f>F22+F23+F24</f>
        <v>136.7</v>
      </c>
      <c r="G21" s="169">
        <f>G22+G23+G24</f>
        <v>0</v>
      </c>
      <c r="H21" s="179" t="s">
        <v>122</v>
      </c>
      <c r="I21" s="169">
        <f>I22+I23+I24</f>
        <v>27</v>
      </c>
      <c r="J21" s="171">
        <f>J22+J23+J24</f>
        <v>277</v>
      </c>
      <c r="K21" s="169">
        <f>K22+K23+K24</f>
        <v>140.3</v>
      </c>
      <c r="L21" s="169">
        <f>L22+L23+L24</f>
        <v>136.7</v>
      </c>
      <c r="M21" s="169">
        <f>M22+M23+M24</f>
        <v>0</v>
      </c>
      <c r="N21" s="179" t="s">
        <v>122</v>
      </c>
    </row>
    <row r="22" spans="1:14" ht="34.5" customHeight="1">
      <c r="A22" s="180" t="s">
        <v>235</v>
      </c>
      <c r="B22" s="223" t="s">
        <v>281</v>
      </c>
      <c r="C22" s="192"/>
      <c r="D22" s="172">
        <f>E22+F22+G22</f>
        <v>0</v>
      </c>
      <c r="E22" s="145"/>
      <c r="F22" s="145"/>
      <c r="G22" s="145"/>
      <c r="H22" s="182" t="s">
        <v>122</v>
      </c>
      <c r="I22" s="145"/>
      <c r="J22" s="172">
        <f>K22+L22+M22</f>
        <v>0</v>
      </c>
      <c r="K22" s="145"/>
      <c r="L22" s="145"/>
      <c r="M22" s="145"/>
      <c r="N22" s="182" t="s">
        <v>122</v>
      </c>
    </row>
    <row r="23" spans="1:14" ht="46.5" customHeight="1">
      <c r="A23" s="180" t="s">
        <v>236</v>
      </c>
      <c r="B23" s="223" t="s">
        <v>282</v>
      </c>
      <c r="C23" s="192">
        <v>27</v>
      </c>
      <c r="D23" s="172">
        <f>E23+F23+G23</f>
        <v>279</v>
      </c>
      <c r="E23" s="145">
        <v>142.3</v>
      </c>
      <c r="F23" s="145">
        <v>136.7</v>
      </c>
      <c r="G23" s="145"/>
      <c r="H23" s="182" t="s">
        <v>122</v>
      </c>
      <c r="I23" s="145">
        <v>27</v>
      </c>
      <c r="J23" s="172">
        <f>K23+L23+M23</f>
        <v>277</v>
      </c>
      <c r="K23" s="145">
        <v>140.3</v>
      </c>
      <c r="L23" s="145">
        <v>136.7</v>
      </c>
      <c r="M23" s="145"/>
      <c r="N23" s="182" t="s">
        <v>122</v>
      </c>
    </row>
    <row r="24" spans="1:14" ht="36.75" customHeight="1">
      <c r="A24" s="180" t="s">
        <v>237</v>
      </c>
      <c r="B24" s="223" t="s">
        <v>283</v>
      </c>
      <c r="C24" s="192"/>
      <c r="D24" s="172">
        <f>E24+F24+G24</f>
        <v>0</v>
      </c>
      <c r="E24" s="145"/>
      <c r="F24" s="145"/>
      <c r="G24" s="145"/>
      <c r="H24" s="182"/>
      <c r="I24" s="145"/>
      <c r="J24" s="172">
        <f>K24+L24+M24</f>
        <v>0</v>
      </c>
      <c r="K24" s="145"/>
      <c r="L24" s="145"/>
      <c r="M24" s="145"/>
      <c r="N24" s="182"/>
    </row>
    <row r="25" spans="1:14" ht="47.25">
      <c r="A25" s="183" t="s">
        <v>65</v>
      </c>
      <c r="B25" s="224" t="s">
        <v>238</v>
      </c>
      <c r="C25" s="191">
        <f aca="true" t="shared" si="0" ref="C25:H25">C26+C27</f>
        <v>56</v>
      </c>
      <c r="D25" s="171">
        <f t="shared" si="0"/>
        <v>303.8</v>
      </c>
      <c r="E25" s="169">
        <f t="shared" si="0"/>
        <v>21.6</v>
      </c>
      <c r="F25" s="169">
        <f t="shared" si="0"/>
        <v>47.2</v>
      </c>
      <c r="G25" s="169">
        <f t="shared" si="0"/>
        <v>0</v>
      </c>
      <c r="H25" s="184">
        <f t="shared" si="0"/>
        <v>235</v>
      </c>
      <c r="I25" s="169">
        <f aca="true" t="shared" si="1" ref="I25:N25">I26+I27</f>
        <v>56</v>
      </c>
      <c r="J25" s="171">
        <f t="shared" si="1"/>
        <v>294.3</v>
      </c>
      <c r="K25" s="169">
        <f t="shared" si="1"/>
        <v>21</v>
      </c>
      <c r="L25" s="169">
        <f t="shared" si="1"/>
        <v>38.3</v>
      </c>
      <c r="M25" s="169">
        <f t="shared" si="1"/>
        <v>0</v>
      </c>
      <c r="N25" s="184">
        <f t="shared" si="1"/>
        <v>235</v>
      </c>
    </row>
    <row r="26" spans="1:14" ht="31.5">
      <c r="A26" s="180" t="s">
        <v>239</v>
      </c>
      <c r="B26" s="223" t="s">
        <v>281</v>
      </c>
      <c r="C26" s="192">
        <v>35</v>
      </c>
      <c r="D26" s="172">
        <f>E26+F26+G26+H26</f>
        <v>127.30000000000001</v>
      </c>
      <c r="E26" s="145"/>
      <c r="F26" s="145">
        <v>33.6</v>
      </c>
      <c r="G26" s="145"/>
      <c r="H26" s="182">
        <v>93.7</v>
      </c>
      <c r="I26" s="145">
        <v>35</v>
      </c>
      <c r="J26" s="172">
        <f>K26+L26+M26+N26</f>
        <v>121.1</v>
      </c>
      <c r="K26" s="145"/>
      <c r="L26" s="145">
        <v>27.4</v>
      </c>
      <c r="M26" s="145"/>
      <c r="N26" s="182">
        <v>93.7</v>
      </c>
    </row>
    <row r="27" spans="1:14" ht="48.75" customHeight="1">
      <c r="A27" s="180" t="s">
        <v>240</v>
      </c>
      <c r="B27" s="223" t="s">
        <v>282</v>
      </c>
      <c r="C27" s="192">
        <v>21</v>
      </c>
      <c r="D27" s="172">
        <f>E27+F27+G27+H27</f>
        <v>176.5</v>
      </c>
      <c r="E27" s="145">
        <v>21.6</v>
      </c>
      <c r="F27" s="145">
        <v>13.6</v>
      </c>
      <c r="G27" s="145"/>
      <c r="H27" s="182">
        <v>141.3</v>
      </c>
      <c r="I27" s="145">
        <v>21</v>
      </c>
      <c r="J27" s="172">
        <f>K27+L27+M27+N27</f>
        <v>173.20000000000002</v>
      </c>
      <c r="K27" s="145">
        <v>21</v>
      </c>
      <c r="L27" s="145">
        <v>10.9</v>
      </c>
      <c r="M27" s="145"/>
      <c r="N27" s="182">
        <v>141.3</v>
      </c>
    </row>
    <row r="28" spans="1:14" ht="114" customHeight="1">
      <c r="A28" s="180" t="s">
        <v>218</v>
      </c>
      <c r="B28" s="223" t="s">
        <v>284</v>
      </c>
      <c r="C28" s="192"/>
      <c r="D28" s="172">
        <f>E28+F28+G28+H28</f>
        <v>0</v>
      </c>
      <c r="E28" s="145"/>
      <c r="F28" s="145"/>
      <c r="G28" s="145"/>
      <c r="H28" s="182"/>
      <c r="I28" s="145"/>
      <c r="J28" s="172">
        <f>K28+L28+M28+N28</f>
        <v>0</v>
      </c>
      <c r="K28" s="145"/>
      <c r="L28" s="145"/>
      <c r="M28" s="145"/>
      <c r="N28" s="182"/>
    </row>
    <row r="29" spans="1:14" ht="127.5" customHeight="1">
      <c r="A29" s="180" t="s">
        <v>100</v>
      </c>
      <c r="B29" s="223" t="s">
        <v>285</v>
      </c>
      <c r="C29" s="192"/>
      <c r="D29" s="145"/>
      <c r="E29" s="145"/>
      <c r="F29" s="145"/>
      <c r="G29" s="145"/>
      <c r="H29" s="182"/>
      <c r="I29" s="145"/>
      <c r="J29" s="145"/>
      <c r="K29" s="145"/>
      <c r="L29" s="145"/>
      <c r="M29" s="145"/>
      <c r="N29" s="182"/>
    </row>
    <row r="30" spans="1:14" ht="48" thickBot="1">
      <c r="A30" s="185" t="s">
        <v>182</v>
      </c>
      <c r="B30" s="225" t="s">
        <v>286</v>
      </c>
      <c r="C30" s="193"/>
      <c r="D30" s="186"/>
      <c r="E30" s="186"/>
      <c r="F30" s="186"/>
      <c r="G30" s="186"/>
      <c r="H30" s="187"/>
      <c r="I30" s="186"/>
      <c r="J30" s="186"/>
      <c r="K30" s="186"/>
      <c r="L30" s="186"/>
      <c r="M30" s="186"/>
      <c r="N30" s="187"/>
    </row>
    <row r="31" ht="15">
      <c r="B31" s="195" t="s">
        <v>6</v>
      </c>
    </row>
  </sheetData>
  <sheetProtection/>
  <mergeCells count="8">
    <mergeCell ref="A8:A9"/>
    <mergeCell ref="B8:B9"/>
    <mergeCell ref="C8:H8"/>
    <mergeCell ref="I8:N8"/>
    <mergeCell ref="A5:N5"/>
    <mergeCell ref="A2:N2"/>
    <mergeCell ref="L4:N4"/>
    <mergeCell ref="M7:N7"/>
  </mergeCells>
  <printOptions/>
  <pageMargins left="0.5118110236220472" right="0.196850393700787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25390625" style="3" customWidth="1"/>
    <col min="2" max="2" width="51.00390625" style="3" customWidth="1"/>
    <col min="3" max="3" width="10.375" style="3" customWidth="1"/>
    <col min="4" max="4" width="12.125" style="3" bestFit="1" customWidth="1"/>
    <col min="5" max="5" width="11.00390625" style="3" customWidth="1"/>
    <col min="6" max="6" width="11.25390625" style="3" customWidth="1"/>
    <col min="7" max="7" width="11.625" style="3" customWidth="1"/>
    <col min="8" max="8" width="11.375" style="3" customWidth="1"/>
    <col min="9" max="16384" width="9.125" style="3" customWidth="1"/>
  </cols>
  <sheetData>
    <row r="1" spans="1:8" ht="15.75">
      <c r="A1" s="18"/>
      <c r="B1" s="2"/>
      <c r="C1" s="2"/>
      <c r="D1" s="2"/>
      <c r="E1" s="2"/>
      <c r="F1" s="2"/>
      <c r="G1" s="257" t="s">
        <v>73</v>
      </c>
      <c r="H1" s="257"/>
    </row>
    <row r="2" ht="0.75" customHeight="1"/>
    <row r="3" spans="1:8" ht="35.25" customHeight="1">
      <c r="A3" s="260" t="s">
        <v>170</v>
      </c>
      <c r="B3" s="260"/>
      <c r="C3" s="260"/>
      <c r="D3" s="260"/>
      <c r="E3" s="260"/>
      <c r="F3" s="260"/>
      <c r="G3" s="260"/>
      <c r="H3" s="260"/>
    </row>
    <row r="4" spans="1:8" ht="15.75">
      <c r="A4" s="261" t="s">
        <v>418</v>
      </c>
      <c r="B4" s="261"/>
      <c r="C4" s="261"/>
      <c r="D4" s="261"/>
      <c r="E4" s="261"/>
      <c r="F4" s="261"/>
      <c r="G4" s="261"/>
      <c r="H4" s="261"/>
    </row>
    <row r="5" spans="1:8" ht="1.5" customHeight="1">
      <c r="A5" s="18"/>
      <c r="B5" s="41"/>
      <c r="C5" s="8"/>
      <c r="D5" s="64"/>
      <c r="E5" s="42"/>
      <c r="F5" s="42"/>
      <c r="G5" s="42"/>
      <c r="H5" s="21"/>
    </row>
    <row r="6" spans="3:4" ht="15.75" hidden="1">
      <c r="C6" s="6"/>
      <c r="D6" s="6"/>
    </row>
    <row r="7" spans="1:8" ht="25.5" customHeight="1">
      <c r="A7" s="246" t="s">
        <v>180</v>
      </c>
      <c r="B7" s="262" t="s">
        <v>83</v>
      </c>
      <c r="C7" s="258" t="s">
        <v>289</v>
      </c>
      <c r="D7" s="259"/>
      <c r="E7" s="258" t="s">
        <v>87</v>
      </c>
      <c r="F7" s="259"/>
      <c r="G7" s="258" t="s">
        <v>88</v>
      </c>
      <c r="H7" s="259"/>
    </row>
    <row r="8" spans="1:8" ht="12.75">
      <c r="A8" s="248"/>
      <c r="B8" s="263"/>
      <c r="C8" s="43" t="s">
        <v>128</v>
      </c>
      <c r="D8" s="43" t="s">
        <v>129</v>
      </c>
      <c r="E8" s="43" t="s">
        <v>128</v>
      </c>
      <c r="F8" s="43" t="s">
        <v>129</v>
      </c>
      <c r="G8" s="43" t="s">
        <v>128</v>
      </c>
      <c r="H8" s="43" t="s">
        <v>129</v>
      </c>
    </row>
    <row r="9" spans="1:8" ht="12.75">
      <c r="A9" s="33"/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</row>
    <row r="10" spans="1:8" ht="51">
      <c r="A10" s="14">
        <v>1</v>
      </c>
      <c r="B10" s="15" t="s">
        <v>290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</row>
    <row r="11" spans="1:8" ht="25.5">
      <c r="A11" s="14" t="s">
        <v>91</v>
      </c>
      <c r="B11" s="45" t="s">
        <v>291</v>
      </c>
      <c r="C11" s="200"/>
      <c r="D11" s="200"/>
      <c r="E11" s="200"/>
      <c r="F11" s="200"/>
      <c r="G11" s="200"/>
      <c r="H11" s="200"/>
    </row>
    <row r="12" spans="1:8" ht="76.5">
      <c r="A12" s="26" t="s">
        <v>172</v>
      </c>
      <c r="B12" s="45" t="s">
        <v>292</v>
      </c>
      <c r="C12" s="200"/>
      <c r="D12" s="200"/>
      <c r="E12" s="200"/>
      <c r="F12" s="200"/>
      <c r="G12" s="200"/>
      <c r="H12" s="200"/>
    </row>
    <row r="13" spans="1:8" ht="25.5">
      <c r="A13" s="26" t="s">
        <v>93</v>
      </c>
      <c r="B13" s="45" t="s">
        <v>293</v>
      </c>
      <c r="C13" s="201"/>
      <c r="D13" s="201"/>
      <c r="E13" s="201"/>
      <c r="F13" s="201"/>
      <c r="G13" s="201"/>
      <c r="H13" s="201"/>
    </row>
    <row r="14" spans="1:8" ht="76.5" customHeight="1">
      <c r="A14" s="26" t="s">
        <v>152</v>
      </c>
      <c r="B14" s="31" t="s">
        <v>294</v>
      </c>
      <c r="C14" s="199"/>
      <c r="D14" s="199"/>
      <c r="E14" s="199"/>
      <c r="F14" s="199"/>
      <c r="G14" s="199"/>
      <c r="H14" s="199"/>
    </row>
    <row r="15" spans="1:8" ht="25.5">
      <c r="A15" s="26" t="s">
        <v>95</v>
      </c>
      <c r="B15" s="45" t="s">
        <v>295</v>
      </c>
      <c r="C15" s="200"/>
      <c r="D15" s="200"/>
      <c r="E15" s="200"/>
      <c r="F15" s="200"/>
      <c r="G15" s="200"/>
      <c r="H15" s="200"/>
    </row>
    <row r="16" spans="1:8" ht="64.5" customHeight="1">
      <c r="A16" s="26" t="s">
        <v>159</v>
      </c>
      <c r="B16" s="36" t="s">
        <v>296</v>
      </c>
      <c r="C16" s="202"/>
      <c r="D16" s="202"/>
      <c r="E16" s="202"/>
      <c r="F16" s="202"/>
      <c r="G16" s="202"/>
      <c r="H16" s="202"/>
    </row>
    <row r="17" spans="1:8" ht="25.5">
      <c r="A17" s="26" t="s">
        <v>97</v>
      </c>
      <c r="B17" s="36" t="s">
        <v>297</v>
      </c>
      <c r="C17" s="202"/>
      <c r="D17" s="202"/>
      <c r="E17" s="202"/>
      <c r="F17" s="202"/>
      <c r="G17" s="202"/>
      <c r="H17" s="202"/>
    </row>
    <row r="18" spans="1:8" ht="64.5" customHeight="1">
      <c r="A18" s="26" t="s">
        <v>235</v>
      </c>
      <c r="B18" s="36" t="s">
        <v>298</v>
      </c>
      <c r="C18" s="202"/>
      <c r="D18" s="202"/>
      <c r="E18" s="202"/>
      <c r="F18" s="202"/>
      <c r="G18" s="202"/>
      <c r="H18" s="202"/>
    </row>
    <row r="19" spans="1:8" ht="25.5">
      <c r="A19" s="26" t="s">
        <v>65</v>
      </c>
      <c r="B19" s="36" t="s">
        <v>299</v>
      </c>
      <c r="C19" s="202"/>
      <c r="D19" s="202"/>
      <c r="E19" s="202"/>
      <c r="F19" s="202"/>
      <c r="G19" s="202"/>
      <c r="H19" s="202"/>
    </row>
    <row r="20" spans="1:8" ht="63.75" customHeight="1">
      <c r="A20" s="26" t="s">
        <v>239</v>
      </c>
      <c r="B20" s="36" t="s">
        <v>298</v>
      </c>
      <c r="C20" s="202"/>
      <c r="D20" s="202"/>
      <c r="E20" s="202"/>
      <c r="F20" s="202"/>
      <c r="G20" s="202"/>
      <c r="H20" s="202"/>
    </row>
    <row r="21" spans="1:8" ht="25.5">
      <c r="A21" s="37" t="s">
        <v>300</v>
      </c>
      <c r="B21" s="36" t="s">
        <v>302</v>
      </c>
      <c r="C21" s="202"/>
      <c r="D21" s="202"/>
      <c r="E21" s="202"/>
      <c r="F21" s="202"/>
      <c r="G21" s="202"/>
      <c r="H21" s="202"/>
    </row>
    <row r="22" spans="1:8" ht="63" customHeight="1">
      <c r="A22" s="26" t="s">
        <v>301</v>
      </c>
      <c r="B22" s="36" t="s">
        <v>298</v>
      </c>
      <c r="C22" s="202"/>
      <c r="D22" s="202"/>
      <c r="E22" s="202"/>
      <c r="F22" s="202"/>
      <c r="G22" s="202"/>
      <c r="H22" s="202"/>
    </row>
    <row r="23" spans="1:8" ht="89.25">
      <c r="A23" s="26" t="s">
        <v>303</v>
      </c>
      <c r="B23" s="36" t="s">
        <v>305</v>
      </c>
      <c r="C23" s="202"/>
      <c r="D23" s="202"/>
      <c r="E23" s="202"/>
      <c r="F23" s="202"/>
      <c r="G23" s="202"/>
      <c r="H23" s="202"/>
    </row>
    <row r="24" spans="1:8" ht="63.75" customHeight="1">
      <c r="A24" s="37" t="s">
        <v>304</v>
      </c>
      <c r="B24" s="36" t="s">
        <v>298</v>
      </c>
      <c r="C24" s="202"/>
      <c r="D24" s="202"/>
      <c r="E24" s="202"/>
      <c r="F24" s="202"/>
      <c r="G24" s="202"/>
      <c r="H24" s="202"/>
    </row>
    <row r="25" spans="1:8" ht="38.25">
      <c r="A25" s="26" t="s">
        <v>306</v>
      </c>
      <c r="B25" s="36" t="s">
        <v>310</v>
      </c>
      <c r="C25" s="202"/>
      <c r="D25" s="202"/>
      <c r="E25" s="202"/>
      <c r="F25" s="202"/>
      <c r="G25" s="202"/>
      <c r="H25" s="202"/>
    </row>
    <row r="26" spans="1:8" ht="64.5" customHeight="1">
      <c r="A26" s="26" t="s">
        <v>307</v>
      </c>
      <c r="B26" s="36" t="s">
        <v>298</v>
      </c>
      <c r="C26" s="202"/>
      <c r="D26" s="202"/>
      <c r="E26" s="202"/>
      <c r="F26" s="202"/>
      <c r="G26" s="202"/>
      <c r="H26" s="202"/>
    </row>
    <row r="27" spans="1:8" ht="38.25">
      <c r="A27" s="37" t="s">
        <v>308</v>
      </c>
      <c r="B27" s="36" t="s">
        <v>311</v>
      </c>
      <c r="C27" s="202"/>
      <c r="D27" s="202"/>
      <c r="E27" s="202"/>
      <c r="F27" s="202"/>
      <c r="G27" s="202"/>
      <c r="H27" s="202"/>
    </row>
    <row r="28" spans="1:8" ht="76.5">
      <c r="A28" s="26" t="s">
        <v>309</v>
      </c>
      <c r="B28" s="36" t="s">
        <v>298</v>
      </c>
      <c r="C28" s="202"/>
      <c r="D28" s="202"/>
      <c r="E28" s="202"/>
      <c r="F28" s="202"/>
      <c r="G28" s="202"/>
      <c r="H28" s="202"/>
    </row>
    <row r="29" spans="1:8" ht="63.75">
      <c r="A29" s="26" t="s">
        <v>312</v>
      </c>
      <c r="B29" s="36" t="s">
        <v>316</v>
      </c>
      <c r="C29" s="202"/>
      <c r="D29" s="202"/>
      <c r="E29" s="202"/>
      <c r="F29" s="202"/>
      <c r="G29" s="202"/>
      <c r="H29" s="202"/>
    </row>
    <row r="30" spans="1:8" ht="65.25" customHeight="1">
      <c r="A30" s="26" t="s">
        <v>313</v>
      </c>
      <c r="B30" s="36" t="s">
        <v>298</v>
      </c>
      <c r="C30" s="202"/>
      <c r="D30" s="202"/>
      <c r="E30" s="202"/>
      <c r="F30" s="202"/>
      <c r="G30" s="202"/>
      <c r="H30" s="202"/>
    </row>
    <row r="31" spans="1:8" ht="102">
      <c r="A31" s="26" t="s">
        <v>314</v>
      </c>
      <c r="B31" s="36" t="s">
        <v>317</v>
      </c>
      <c r="C31" s="202"/>
      <c r="D31" s="202"/>
      <c r="E31" s="202"/>
      <c r="F31" s="202"/>
      <c r="G31" s="202"/>
      <c r="H31" s="202"/>
    </row>
    <row r="32" spans="1:8" ht="63.75" customHeight="1">
      <c r="A32" s="26" t="s">
        <v>315</v>
      </c>
      <c r="B32" s="36" t="s">
        <v>298</v>
      </c>
      <c r="C32" s="202"/>
      <c r="D32" s="202"/>
      <c r="E32" s="202"/>
      <c r="F32" s="202"/>
      <c r="G32" s="202"/>
      <c r="H32" s="202"/>
    </row>
    <row r="33" spans="1:8" ht="102">
      <c r="A33" s="26" t="s">
        <v>318</v>
      </c>
      <c r="B33" s="36" t="s">
        <v>322</v>
      </c>
      <c r="C33" s="202"/>
      <c r="D33" s="202"/>
      <c r="E33" s="202"/>
      <c r="F33" s="202"/>
      <c r="G33" s="202"/>
      <c r="H33" s="202"/>
    </row>
    <row r="34" spans="1:8" ht="63" customHeight="1">
      <c r="A34" s="26" t="s">
        <v>319</v>
      </c>
      <c r="B34" s="36" t="s">
        <v>298</v>
      </c>
      <c r="C34" s="202"/>
      <c r="D34" s="202"/>
      <c r="E34" s="202"/>
      <c r="F34" s="202"/>
      <c r="G34" s="202"/>
      <c r="H34" s="202"/>
    </row>
    <row r="35" spans="1:8" ht="38.25">
      <c r="A35" s="26" t="s">
        <v>320</v>
      </c>
      <c r="B35" s="36" t="s">
        <v>323</v>
      </c>
      <c r="C35" s="202"/>
      <c r="D35" s="202"/>
      <c r="E35" s="202"/>
      <c r="F35" s="202"/>
      <c r="G35" s="202"/>
      <c r="H35" s="202"/>
    </row>
    <row r="36" spans="1:8" ht="65.25" customHeight="1">
      <c r="A36" s="26" t="s">
        <v>321</v>
      </c>
      <c r="B36" s="36" t="s">
        <v>298</v>
      </c>
      <c r="C36" s="202"/>
      <c r="D36" s="202"/>
      <c r="E36" s="202"/>
      <c r="F36" s="202"/>
      <c r="G36" s="202"/>
      <c r="H36" s="202"/>
    </row>
    <row r="37" spans="1:8" ht="38.25">
      <c r="A37" s="26" t="s">
        <v>324</v>
      </c>
      <c r="B37" s="36" t="s">
        <v>330</v>
      </c>
      <c r="C37" s="202"/>
      <c r="D37" s="202"/>
      <c r="E37" s="202"/>
      <c r="F37" s="202"/>
      <c r="G37" s="202"/>
      <c r="H37" s="202"/>
    </row>
    <row r="38" spans="1:8" ht="64.5" customHeight="1">
      <c r="A38" s="26" t="s">
        <v>325</v>
      </c>
      <c r="B38" s="36" t="s">
        <v>298</v>
      </c>
      <c r="C38" s="202"/>
      <c r="D38" s="202"/>
      <c r="E38" s="202"/>
      <c r="F38" s="202"/>
      <c r="G38" s="202"/>
      <c r="H38" s="202"/>
    </row>
    <row r="39" spans="1:8" ht="38.25">
      <c r="A39" s="26" t="s">
        <v>326</v>
      </c>
      <c r="B39" s="36" t="s">
        <v>331</v>
      </c>
      <c r="C39" s="202"/>
      <c r="D39" s="202"/>
      <c r="E39" s="202"/>
      <c r="F39" s="202"/>
      <c r="G39" s="202"/>
      <c r="H39" s="202"/>
    </row>
    <row r="40" spans="1:8" ht="63.75" customHeight="1">
      <c r="A40" s="26" t="s">
        <v>327</v>
      </c>
      <c r="B40" s="36" t="s">
        <v>298</v>
      </c>
      <c r="C40" s="202"/>
      <c r="D40" s="202"/>
      <c r="E40" s="202"/>
      <c r="F40" s="202"/>
      <c r="G40" s="202"/>
      <c r="H40" s="202"/>
    </row>
    <row r="41" spans="1:8" ht="38.25">
      <c r="A41" s="26" t="s">
        <v>328</v>
      </c>
      <c r="B41" s="36" t="s">
        <v>332</v>
      </c>
      <c r="C41" s="202"/>
      <c r="D41" s="202"/>
      <c r="E41" s="202"/>
      <c r="F41" s="202"/>
      <c r="G41" s="202"/>
      <c r="H41" s="202"/>
    </row>
    <row r="42" spans="1:8" ht="64.5" customHeight="1">
      <c r="A42" s="26" t="s">
        <v>329</v>
      </c>
      <c r="B42" s="36" t="s">
        <v>298</v>
      </c>
      <c r="C42" s="202"/>
      <c r="D42" s="202"/>
      <c r="E42" s="202"/>
      <c r="F42" s="202"/>
      <c r="G42" s="202"/>
      <c r="H42" s="202"/>
    </row>
    <row r="43" spans="1:8" ht="38.25">
      <c r="A43" s="14" t="s">
        <v>333</v>
      </c>
      <c r="B43" s="36" t="s">
        <v>342</v>
      </c>
      <c r="C43" s="202"/>
      <c r="D43" s="202"/>
      <c r="E43" s="202"/>
      <c r="F43" s="202"/>
      <c r="G43" s="202"/>
      <c r="H43" s="202"/>
    </row>
    <row r="44" spans="1:8" ht="63" customHeight="1">
      <c r="A44" s="26" t="s">
        <v>334</v>
      </c>
      <c r="B44" s="36" t="s">
        <v>298</v>
      </c>
      <c r="C44" s="202"/>
      <c r="D44" s="202"/>
      <c r="E44" s="202"/>
      <c r="F44" s="202"/>
      <c r="G44" s="202"/>
      <c r="H44" s="202"/>
    </row>
    <row r="45" spans="1:8" ht="51">
      <c r="A45" s="26" t="s">
        <v>335</v>
      </c>
      <c r="B45" s="36" t="s">
        <v>343</v>
      </c>
      <c r="C45" s="202"/>
      <c r="D45" s="202"/>
      <c r="E45" s="202"/>
      <c r="F45" s="202"/>
      <c r="G45" s="202"/>
      <c r="H45" s="202"/>
    </row>
    <row r="46" spans="1:8" ht="65.25" customHeight="1">
      <c r="A46" s="26" t="s">
        <v>336</v>
      </c>
      <c r="B46" s="36" t="s">
        <v>298</v>
      </c>
      <c r="C46" s="202"/>
      <c r="D46" s="202"/>
      <c r="E46" s="202"/>
      <c r="F46" s="202"/>
      <c r="G46" s="202"/>
      <c r="H46" s="202"/>
    </row>
    <row r="47" spans="1:8" ht="25.5">
      <c r="A47" s="26" t="s">
        <v>337</v>
      </c>
      <c r="B47" s="36" t="s">
        <v>344</v>
      </c>
      <c r="C47" s="202"/>
      <c r="D47" s="202"/>
      <c r="E47" s="202"/>
      <c r="F47" s="202"/>
      <c r="G47" s="202"/>
      <c r="H47" s="202"/>
    </row>
    <row r="48" spans="1:8" ht="63" customHeight="1">
      <c r="A48" s="26" t="s">
        <v>338</v>
      </c>
      <c r="B48" s="36" t="s">
        <v>298</v>
      </c>
      <c r="C48" s="202"/>
      <c r="D48" s="202"/>
      <c r="E48" s="202"/>
      <c r="F48" s="202"/>
      <c r="G48" s="202"/>
      <c r="H48" s="202"/>
    </row>
    <row r="49" spans="1:8" ht="25.5">
      <c r="A49" s="26" t="s">
        <v>339</v>
      </c>
      <c r="B49" s="36" t="s">
        <v>345</v>
      </c>
      <c r="C49" s="202"/>
      <c r="D49" s="202"/>
      <c r="E49" s="202"/>
      <c r="F49" s="202"/>
      <c r="G49" s="202"/>
      <c r="H49" s="202"/>
    </row>
    <row r="50" spans="1:8" ht="64.5" customHeight="1">
      <c r="A50" s="26" t="s">
        <v>340</v>
      </c>
      <c r="B50" s="36" t="s">
        <v>298</v>
      </c>
      <c r="C50" s="202"/>
      <c r="D50" s="202"/>
      <c r="E50" s="202"/>
      <c r="F50" s="202"/>
      <c r="G50" s="202"/>
      <c r="H50" s="202"/>
    </row>
    <row r="51" spans="1:8" ht="76.5">
      <c r="A51" s="26" t="s">
        <v>341</v>
      </c>
      <c r="B51" s="36" t="s">
        <v>346</v>
      </c>
      <c r="C51" s="202"/>
      <c r="D51" s="202"/>
      <c r="E51" s="202"/>
      <c r="F51" s="202"/>
      <c r="G51" s="202"/>
      <c r="H51" s="202"/>
    </row>
    <row r="53" ht="12.75">
      <c r="B53" s="3" t="s">
        <v>411</v>
      </c>
    </row>
  </sheetData>
  <sheetProtection/>
  <mergeCells count="8">
    <mergeCell ref="G1:H1"/>
    <mergeCell ref="G7:H7"/>
    <mergeCell ref="A3:H3"/>
    <mergeCell ref="A4:H4"/>
    <mergeCell ref="A7:A8"/>
    <mergeCell ref="B7:B8"/>
    <mergeCell ref="C7:D7"/>
    <mergeCell ref="E7:F7"/>
  </mergeCells>
  <printOptions/>
  <pageMargins left="0.7874015748031497" right="0.2362204724409449" top="0.4330708661417323" bottom="0.4330708661417323" header="0.2362204724409449" footer="0.1574803149606299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625" style="0" customWidth="1"/>
    <col min="2" max="2" width="73.25390625" style="0" customWidth="1"/>
    <col min="3" max="3" width="14.00390625" style="0" customWidth="1"/>
    <col min="4" max="4" width="13.25390625" style="213" customWidth="1"/>
  </cols>
  <sheetData>
    <row r="1" ht="12.75">
      <c r="D1" s="213" t="s">
        <v>17</v>
      </c>
    </row>
    <row r="2" ht="12.75" hidden="1"/>
    <row r="3" spans="1:4" ht="15.75">
      <c r="A3" s="264" t="s">
        <v>16</v>
      </c>
      <c r="B3" s="264"/>
      <c r="C3" s="264"/>
      <c r="D3" s="264"/>
    </row>
    <row r="4" ht="20.25" customHeight="1">
      <c r="B4" s="167" t="s">
        <v>418</v>
      </c>
    </row>
    <row r="5" spans="1:4" ht="15">
      <c r="A5" s="168" t="s">
        <v>180</v>
      </c>
      <c r="B5" s="158" t="s">
        <v>83</v>
      </c>
      <c r="C5" s="158" t="s">
        <v>128</v>
      </c>
      <c r="D5" s="158" t="s">
        <v>129</v>
      </c>
    </row>
    <row r="6" spans="1:4" ht="12.75">
      <c r="A6" s="159">
        <v>1</v>
      </c>
      <c r="B6" s="159">
        <v>2</v>
      </c>
      <c r="C6" s="159">
        <v>3</v>
      </c>
      <c r="D6" s="159">
        <v>4</v>
      </c>
    </row>
    <row r="7" spans="1:4" ht="51">
      <c r="A7" s="157">
        <v>1</v>
      </c>
      <c r="B7" s="160" t="s">
        <v>376</v>
      </c>
      <c r="C7" s="158" t="s">
        <v>122</v>
      </c>
      <c r="D7" s="158" t="s">
        <v>399</v>
      </c>
    </row>
    <row r="8" spans="1:4" ht="15">
      <c r="A8" s="144" t="s">
        <v>91</v>
      </c>
      <c r="B8" s="156" t="s">
        <v>18</v>
      </c>
      <c r="C8" s="158" t="s">
        <v>122</v>
      </c>
      <c r="D8" s="158" t="s">
        <v>399</v>
      </c>
    </row>
    <row r="9" spans="1:4" ht="15">
      <c r="A9" s="144" t="s">
        <v>93</v>
      </c>
      <c r="B9" s="156" t="s">
        <v>19</v>
      </c>
      <c r="C9" s="158" t="s">
        <v>122</v>
      </c>
      <c r="D9" s="158" t="s">
        <v>399</v>
      </c>
    </row>
    <row r="10" spans="1:4" ht="15">
      <c r="A10" s="144" t="s">
        <v>95</v>
      </c>
      <c r="B10" s="156" t="s">
        <v>20</v>
      </c>
      <c r="C10" s="158" t="s">
        <v>122</v>
      </c>
      <c r="D10" s="158" t="s">
        <v>399</v>
      </c>
    </row>
    <row r="11" spans="1:4" ht="25.5">
      <c r="A11" s="144" t="s">
        <v>265</v>
      </c>
      <c r="B11" s="160" t="s">
        <v>377</v>
      </c>
      <c r="C11" s="158" t="s">
        <v>399</v>
      </c>
      <c r="D11" s="158" t="s">
        <v>399</v>
      </c>
    </row>
    <row r="12" spans="1:4" ht="15">
      <c r="A12" s="144" t="s">
        <v>100</v>
      </c>
      <c r="B12" s="156" t="s">
        <v>22</v>
      </c>
      <c r="C12" s="158" t="s">
        <v>399</v>
      </c>
      <c r="D12" s="158" t="s">
        <v>399</v>
      </c>
    </row>
    <row r="13" spans="1:4" ht="15">
      <c r="A13" s="144" t="s">
        <v>182</v>
      </c>
      <c r="B13" s="156" t="s">
        <v>23</v>
      </c>
      <c r="C13" s="158" t="s">
        <v>399</v>
      </c>
      <c r="D13" s="158" t="s">
        <v>399</v>
      </c>
    </row>
    <row r="14" spans="1:4" ht="15">
      <c r="A14" s="144" t="s">
        <v>102</v>
      </c>
      <c r="B14" s="156" t="s">
        <v>24</v>
      </c>
      <c r="C14" s="158" t="s">
        <v>399</v>
      </c>
      <c r="D14" s="158" t="s">
        <v>399</v>
      </c>
    </row>
    <row r="15" spans="1:4" ht="15">
      <c r="A15" s="144" t="s">
        <v>21</v>
      </c>
      <c r="B15" s="156" t="s">
        <v>25</v>
      </c>
      <c r="C15" s="158" t="s">
        <v>399</v>
      </c>
      <c r="D15" s="158" t="s">
        <v>399</v>
      </c>
    </row>
    <row r="16" spans="1:4" ht="25.5">
      <c r="A16" s="144" t="s">
        <v>215</v>
      </c>
      <c r="B16" s="160" t="s">
        <v>26</v>
      </c>
      <c r="C16" s="158">
        <v>12727</v>
      </c>
      <c r="D16" s="158">
        <v>10748</v>
      </c>
    </row>
    <row r="17" spans="1:4" ht="38.25">
      <c r="A17" s="144" t="s">
        <v>216</v>
      </c>
      <c r="B17" s="160" t="s">
        <v>378</v>
      </c>
      <c r="C17" s="158" t="s">
        <v>122</v>
      </c>
      <c r="D17" s="158" t="s">
        <v>399</v>
      </c>
    </row>
    <row r="18" spans="1:4" ht="15">
      <c r="A18" s="144" t="s">
        <v>105</v>
      </c>
      <c r="B18" s="156" t="s">
        <v>28</v>
      </c>
      <c r="C18" s="158" t="s">
        <v>122</v>
      </c>
      <c r="D18" s="158" t="s">
        <v>399</v>
      </c>
    </row>
    <row r="19" spans="1:4" ht="15">
      <c r="A19" s="144" t="s">
        <v>108</v>
      </c>
      <c r="B19" s="156" t="s">
        <v>29</v>
      </c>
      <c r="C19" s="158" t="s">
        <v>122</v>
      </c>
      <c r="D19" s="158" t="s">
        <v>399</v>
      </c>
    </row>
    <row r="20" spans="1:4" ht="38.25">
      <c r="A20" s="144" t="s">
        <v>257</v>
      </c>
      <c r="B20" s="160" t="s">
        <v>379</v>
      </c>
      <c r="C20" s="158" t="s">
        <v>399</v>
      </c>
      <c r="D20" s="158" t="s">
        <v>399</v>
      </c>
    </row>
    <row r="21" spans="1:4" ht="25.5">
      <c r="A21" s="144" t="s">
        <v>217</v>
      </c>
      <c r="B21" s="160" t="s">
        <v>30</v>
      </c>
      <c r="C21" s="158" t="s">
        <v>399</v>
      </c>
      <c r="D21" s="158" t="s">
        <v>399</v>
      </c>
    </row>
    <row r="22" spans="1:4" ht="38.25">
      <c r="A22" s="144" t="s">
        <v>27</v>
      </c>
      <c r="B22" s="160" t="s">
        <v>380</v>
      </c>
      <c r="C22" s="158" t="s">
        <v>122</v>
      </c>
      <c r="D22" s="158" t="s">
        <v>399</v>
      </c>
    </row>
    <row r="23" spans="1:4" ht="38.25">
      <c r="A23" s="144" t="s">
        <v>118</v>
      </c>
      <c r="B23" s="160" t="s">
        <v>381</v>
      </c>
      <c r="C23" s="158" t="s">
        <v>399</v>
      </c>
      <c r="D23" s="158" t="s">
        <v>399</v>
      </c>
    </row>
    <row r="24" spans="1:4" ht="38.25">
      <c r="A24" s="144" t="s">
        <v>31</v>
      </c>
      <c r="B24" s="160" t="s">
        <v>382</v>
      </c>
      <c r="C24" s="158" t="s">
        <v>122</v>
      </c>
      <c r="D24" s="158">
        <v>8</v>
      </c>
    </row>
    <row r="25" spans="1:4" ht="25.5">
      <c r="A25" s="144" t="s">
        <v>32</v>
      </c>
      <c r="B25" s="160" t="s">
        <v>42</v>
      </c>
      <c r="C25" s="158" t="s">
        <v>122</v>
      </c>
      <c r="D25" s="158">
        <v>8</v>
      </c>
    </row>
    <row r="26" spans="1:4" ht="25.5">
      <c r="A26" s="144" t="s">
        <v>33</v>
      </c>
      <c r="B26" s="160" t="s">
        <v>43</v>
      </c>
      <c r="C26" s="158" t="s">
        <v>122</v>
      </c>
      <c r="D26" s="158" t="s">
        <v>399</v>
      </c>
    </row>
    <row r="27" spans="1:4" ht="38.25">
      <c r="A27" s="144">
        <v>10</v>
      </c>
      <c r="B27" s="160" t="s">
        <v>383</v>
      </c>
      <c r="C27" s="158" t="s">
        <v>122</v>
      </c>
      <c r="D27" s="158">
        <v>1</v>
      </c>
    </row>
    <row r="28" spans="1:4" ht="38.25" customHeight="1">
      <c r="A28" s="144">
        <v>11</v>
      </c>
      <c r="B28" s="160" t="s">
        <v>384</v>
      </c>
      <c r="C28" s="158" t="s">
        <v>122</v>
      </c>
      <c r="D28" s="158" t="s">
        <v>399</v>
      </c>
    </row>
    <row r="29" spans="1:4" ht="15">
      <c r="A29" s="144" t="s">
        <v>34</v>
      </c>
      <c r="B29" s="156" t="s">
        <v>44</v>
      </c>
      <c r="C29" s="158" t="s">
        <v>122</v>
      </c>
      <c r="D29" s="158" t="s">
        <v>399</v>
      </c>
    </row>
    <row r="30" spans="1:4" ht="15">
      <c r="A30" s="144" t="s">
        <v>35</v>
      </c>
      <c r="B30" s="156" t="s">
        <v>45</v>
      </c>
      <c r="C30" s="158" t="s">
        <v>122</v>
      </c>
      <c r="D30" s="158" t="s">
        <v>399</v>
      </c>
    </row>
    <row r="31" spans="1:4" ht="51">
      <c r="A31" s="144" t="s">
        <v>36</v>
      </c>
      <c r="B31" s="160" t="s">
        <v>385</v>
      </c>
      <c r="C31" s="158" t="s">
        <v>122</v>
      </c>
      <c r="D31" s="158">
        <v>1</v>
      </c>
    </row>
    <row r="32" spans="1:4" ht="38.25">
      <c r="A32" s="144" t="s">
        <v>37</v>
      </c>
      <c r="B32" s="160" t="s">
        <v>386</v>
      </c>
      <c r="C32" s="158" t="s">
        <v>122</v>
      </c>
      <c r="D32" s="158">
        <v>0</v>
      </c>
    </row>
    <row r="33" spans="1:4" ht="38.25">
      <c r="A33" s="144" t="s">
        <v>38</v>
      </c>
      <c r="B33" s="160" t="s">
        <v>387</v>
      </c>
      <c r="C33" s="158" t="s">
        <v>122</v>
      </c>
      <c r="D33" s="158" t="s">
        <v>122</v>
      </c>
    </row>
    <row r="34" spans="1:4" ht="15">
      <c r="A34" s="144" t="s">
        <v>39</v>
      </c>
      <c r="B34" s="156" t="s">
        <v>46</v>
      </c>
      <c r="C34" s="158" t="s">
        <v>122</v>
      </c>
      <c r="D34" s="158" t="s">
        <v>399</v>
      </c>
    </row>
    <row r="35" spans="1:4" ht="25.5">
      <c r="A35" s="144" t="s">
        <v>40</v>
      </c>
      <c r="B35" s="160" t="s">
        <v>47</v>
      </c>
      <c r="C35" s="158" t="s">
        <v>122</v>
      </c>
      <c r="D35" s="158" t="s">
        <v>399</v>
      </c>
    </row>
    <row r="36" spans="1:4" ht="15">
      <c r="A36" s="144"/>
      <c r="B36" s="161" t="s">
        <v>48</v>
      </c>
      <c r="C36" s="158" t="s">
        <v>122</v>
      </c>
      <c r="D36" s="158" t="s">
        <v>399</v>
      </c>
    </row>
    <row r="37" spans="1:4" ht="15">
      <c r="A37" s="144"/>
      <c r="B37" s="161" t="s">
        <v>50</v>
      </c>
      <c r="C37" s="158" t="s">
        <v>122</v>
      </c>
      <c r="D37" s="158" t="s">
        <v>399</v>
      </c>
    </row>
    <row r="38" spans="1:4" ht="15">
      <c r="A38" s="144"/>
      <c r="B38" s="161" t="s">
        <v>51</v>
      </c>
      <c r="C38" s="158" t="s">
        <v>122</v>
      </c>
      <c r="D38" s="158" t="s">
        <v>399</v>
      </c>
    </row>
    <row r="39" spans="1:4" ht="15">
      <c r="A39" s="144"/>
      <c r="B39" s="161" t="s">
        <v>52</v>
      </c>
      <c r="C39" s="158" t="s">
        <v>122</v>
      </c>
      <c r="D39" s="158" t="s">
        <v>399</v>
      </c>
    </row>
    <row r="40" spans="1:4" ht="15">
      <c r="A40" s="144"/>
      <c r="B40" s="161" t="s">
        <v>53</v>
      </c>
      <c r="C40" s="158" t="s">
        <v>122</v>
      </c>
      <c r="D40" s="158" t="s">
        <v>399</v>
      </c>
    </row>
    <row r="41" spans="1:4" ht="15">
      <c r="A41" s="144"/>
      <c r="B41" s="161" t="s">
        <v>49</v>
      </c>
      <c r="C41" s="158" t="s">
        <v>122</v>
      </c>
      <c r="D41" s="158" t="s">
        <v>399</v>
      </c>
    </row>
    <row r="42" spans="1:4" ht="25.5">
      <c r="A42" s="144" t="s">
        <v>41</v>
      </c>
      <c r="B42" s="162" t="s">
        <v>5</v>
      </c>
      <c r="C42" s="158" t="s">
        <v>399</v>
      </c>
      <c r="D42" s="158" t="s">
        <v>399</v>
      </c>
    </row>
    <row r="43" spans="1:4" ht="0.75" customHeight="1">
      <c r="A43" s="144"/>
      <c r="B43" s="156"/>
      <c r="C43" s="156"/>
      <c r="D43" s="157"/>
    </row>
    <row r="45" ht="12.75">
      <c r="B45" t="s">
        <v>6</v>
      </c>
    </row>
  </sheetData>
  <sheetProtection/>
  <mergeCells count="1">
    <mergeCell ref="A3:D3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4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:F31"/>
    </sheetView>
  </sheetViews>
  <sheetFormatPr defaultColWidth="9.00390625" defaultRowHeight="12.75"/>
  <cols>
    <col min="1" max="1" width="6.125" style="3" customWidth="1"/>
    <col min="2" max="2" width="47.375" style="3" customWidth="1"/>
    <col min="3" max="3" width="15.00390625" style="68" hidden="1" customWidth="1"/>
    <col min="4" max="4" width="15.625" style="68" customWidth="1"/>
    <col min="5" max="5" width="17.125" style="68" customWidth="1"/>
    <col min="6" max="6" width="13.125" style="68" customWidth="1"/>
    <col min="7" max="16384" width="9.125" style="3" customWidth="1"/>
  </cols>
  <sheetData>
    <row r="1" spans="1:6" ht="15.75">
      <c r="A1" s="18"/>
      <c r="B1" s="267"/>
      <c r="C1" s="267"/>
      <c r="D1" s="267"/>
      <c r="E1" s="47"/>
      <c r="F1" s="74" t="s">
        <v>178</v>
      </c>
    </row>
    <row r="2" spans="1:6" ht="18.75">
      <c r="A2" s="266" t="s">
        <v>74</v>
      </c>
      <c r="B2" s="266"/>
      <c r="C2" s="266"/>
      <c r="D2" s="266"/>
      <c r="E2" s="266"/>
      <c r="F2" s="266"/>
    </row>
    <row r="3" spans="1:6" ht="15.75">
      <c r="A3" s="265" t="s">
        <v>418</v>
      </c>
      <c r="B3" s="265"/>
      <c r="C3" s="265"/>
      <c r="D3" s="265"/>
      <c r="E3" s="265"/>
      <c r="F3" s="265"/>
    </row>
    <row r="4" spans="1:6" ht="25.5">
      <c r="A4" s="26" t="s">
        <v>180</v>
      </c>
      <c r="B4" s="35" t="s">
        <v>75</v>
      </c>
      <c r="C4" s="79" t="s">
        <v>85</v>
      </c>
      <c r="D4" s="79" t="s">
        <v>124</v>
      </c>
      <c r="E4" s="79" t="s">
        <v>87</v>
      </c>
      <c r="F4" s="79" t="s">
        <v>88</v>
      </c>
    </row>
    <row r="5" spans="1:6" ht="12.75">
      <c r="A5" s="26"/>
      <c r="B5" s="35">
        <v>1</v>
      </c>
      <c r="C5" s="79">
        <v>2</v>
      </c>
      <c r="D5" s="79">
        <v>3</v>
      </c>
      <c r="E5" s="79">
        <v>4</v>
      </c>
      <c r="F5" s="79">
        <v>5</v>
      </c>
    </row>
    <row r="6" spans="1:6" ht="15">
      <c r="A6" s="22">
        <v>1</v>
      </c>
      <c r="B6" s="63" t="s">
        <v>347</v>
      </c>
      <c r="C6" s="27"/>
      <c r="D6" s="27"/>
      <c r="E6" s="27"/>
      <c r="F6" s="27"/>
    </row>
    <row r="7" spans="1:6" ht="25.5">
      <c r="A7" s="26" t="s">
        <v>91</v>
      </c>
      <c r="B7" s="232" t="s">
        <v>348</v>
      </c>
      <c r="C7" s="27"/>
      <c r="D7" s="27"/>
      <c r="E7" s="30"/>
      <c r="F7" s="30"/>
    </row>
    <row r="8" spans="1:6" ht="51">
      <c r="A8" s="246" t="s">
        <v>172</v>
      </c>
      <c r="B8" s="45" t="s">
        <v>349</v>
      </c>
      <c r="C8" s="27"/>
      <c r="D8" s="30">
        <v>0</v>
      </c>
      <c r="E8" s="152">
        <v>1</v>
      </c>
      <c r="F8" s="152">
        <v>7</v>
      </c>
    </row>
    <row r="9" spans="1:6" ht="15">
      <c r="A9" s="248"/>
      <c r="B9" s="45" t="s">
        <v>350</v>
      </c>
      <c r="C9" s="27"/>
      <c r="D9" s="30">
        <v>0</v>
      </c>
      <c r="E9" s="152">
        <v>1</v>
      </c>
      <c r="F9" s="152">
        <v>0</v>
      </c>
    </row>
    <row r="10" spans="1:6" ht="51">
      <c r="A10" s="246" t="s">
        <v>173</v>
      </c>
      <c r="B10" s="45" t="s">
        <v>351</v>
      </c>
      <c r="C10" s="27"/>
      <c r="D10" s="83">
        <v>0</v>
      </c>
      <c r="E10" s="150">
        <v>1</v>
      </c>
      <c r="F10" s="150">
        <v>7</v>
      </c>
    </row>
    <row r="11" spans="1:6" ht="15.75">
      <c r="A11" s="248"/>
      <c r="B11" s="45" t="s">
        <v>352</v>
      </c>
      <c r="C11" s="27"/>
      <c r="D11" s="83">
        <v>0</v>
      </c>
      <c r="E11" s="150">
        <v>0</v>
      </c>
      <c r="F11" s="150">
        <v>0</v>
      </c>
    </row>
    <row r="12" spans="1:6" ht="63.75">
      <c r="A12" s="26" t="s">
        <v>230</v>
      </c>
      <c r="B12" s="45" t="s">
        <v>353</v>
      </c>
      <c r="C12" s="27"/>
      <c r="D12" s="83">
        <v>0</v>
      </c>
      <c r="E12" s="150">
        <v>1</v>
      </c>
      <c r="F12" s="150">
        <v>7</v>
      </c>
    </row>
    <row r="13" spans="1:6" ht="63.75">
      <c r="A13" s="26" t="s">
        <v>354</v>
      </c>
      <c r="B13" s="45" t="s">
        <v>355</v>
      </c>
      <c r="C13" s="27"/>
      <c r="D13" s="83">
        <v>0</v>
      </c>
      <c r="E13" s="150">
        <v>0</v>
      </c>
      <c r="F13" s="150">
        <v>0</v>
      </c>
    </row>
    <row r="14" spans="1:6" ht="63.75">
      <c r="A14" s="26" t="s">
        <v>356</v>
      </c>
      <c r="B14" s="45" t="s">
        <v>357</v>
      </c>
      <c r="C14" s="27"/>
      <c r="D14" s="83">
        <v>0</v>
      </c>
      <c r="E14" s="150">
        <v>0</v>
      </c>
      <c r="F14" s="150">
        <v>0</v>
      </c>
    </row>
    <row r="15" spans="1:6" ht="15.75">
      <c r="A15" s="26" t="s">
        <v>93</v>
      </c>
      <c r="B15" s="232" t="s">
        <v>79</v>
      </c>
      <c r="C15" s="27"/>
      <c r="D15" s="83"/>
      <c r="E15" s="150"/>
      <c r="F15" s="150"/>
    </row>
    <row r="16" spans="1:6" ht="38.25">
      <c r="A16" s="26" t="s">
        <v>152</v>
      </c>
      <c r="B16" s="45" t="s">
        <v>391</v>
      </c>
      <c r="C16" s="30" t="s">
        <v>122</v>
      </c>
      <c r="D16" s="30" t="s">
        <v>122</v>
      </c>
      <c r="E16" s="152" t="s">
        <v>122</v>
      </c>
      <c r="F16" s="152" t="s">
        <v>122</v>
      </c>
    </row>
    <row r="17" spans="1:6" ht="63.75">
      <c r="A17" s="26" t="s">
        <v>76</v>
      </c>
      <c r="B17" s="45" t="s">
        <v>358</v>
      </c>
      <c r="C17" s="27"/>
      <c r="D17" s="83">
        <v>0</v>
      </c>
      <c r="E17" s="150">
        <v>0</v>
      </c>
      <c r="F17" s="150">
        <v>0</v>
      </c>
    </row>
    <row r="18" spans="1:7" ht="15.75">
      <c r="A18" s="26"/>
      <c r="B18" s="45" t="s">
        <v>359</v>
      </c>
      <c r="C18" s="27"/>
      <c r="D18" s="83">
        <v>0</v>
      </c>
      <c r="E18" s="150">
        <v>1</v>
      </c>
      <c r="F18" s="150">
        <v>0</v>
      </c>
      <c r="G18" s="228"/>
    </row>
    <row r="19" spans="1:7" ht="15.75">
      <c r="A19" s="26"/>
      <c r="B19" s="45" t="s">
        <v>360</v>
      </c>
      <c r="C19" s="27"/>
      <c r="D19" s="83">
        <v>0</v>
      </c>
      <c r="E19" s="150">
        <v>1</v>
      </c>
      <c r="F19" s="150">
        <v>0</v>
      </c>
      <c r="G19" s="228"/>
    </row>
    <row r="20" spans="1:7" ht="15.75">
      <c r="A20" s="26"/>
      <c r="B20" s="45" t="s">
        <v>361</v>
      </c>
      <c r="C20" s="27"/>
      <c r="D20" s="83">
        <v>0</v>
      </c>
      <c r="E20" s="150">
        <v>1</v>
      </c>
      <c r="F20" s="150">
        <v>7</v>
      </c>
      <c r="G20" s="228"/>
    </row>
    <row r="21" spans="1:7" ht="63.75">
      <c r="A21" s="26" t="s">
        <v>77</v>
      </c>
      <c r="B21" s="45" t="s">
        <v>362</v>
      </c>
      <c r="C21" s="27"/>
      <c r="D21" s="83">
        <v>0</v>
      </c>
      <c r="E21" s="150">
        <v>0</v>
      </c>
      <c r="F21" s="150">
        <v>0</v>
      </c>
      <c r="G21" s="228"/>
    </row>
    <row r="22" spans="1:7" ht="15.75">
      <c r="A22" s="26"/>
      <c r="B22" s="50" t="s">
        <v>363</v>
      </c>
      <c r="C22" s="27"/>
      <c r="D22" s="83">
        <v>0</v>
      </c>
      <c r="E22" s="150">
        <v>1</v>
      </c>
      <c r="F22" s="150">
        <v>7</v>
      </c>
      <c r="G22" s="228"/>
    </row>
    <row r="23" spans="1:7" ht="63.75">
      <c r="A23" s="26" t="s">
        <v>364</v>
      </c>
      <c r="B23" s="45" t="s">
        <v>365</v>
      </c>
      <c r="C23" s="27"/>
      <c r="D23" s="83">
        <v>0</v>
      </c>
      <c r="E23" s="150">
        <v>0</v>
      </c>
      <c r="F23" s="150">
        <v>0</v>
      </c>
      <c r="G23" s="228"/>
    </row>
    <row r="24" spans="1:7" ht="15.75">
      <c r="A24" s="26"/>
      <c r="B24" s="45" t="s">
        <v>366</v>
      </c>
      <c r="C24" s="27"/>
      <c r="D24" s="83">
        <v>0</v>
      </c>
      <c r="E24" s="150">
        <v>1</v>
      </c>
      <c r="F24" s="150">
        <v>7</v>
      </c>
      <c r="G24" s="228"/>
    </row>
    <row r="25" spans="1:6" ht="38.25">
      <c r="A25" s="26" t="s">
        <v>155</v>
      </c>
      <c r="B25" s="45" t="s">
        <v>367</v>
      </c>
      <c r="C25" s="30" t="s">
        <v>122</v>
      </c>
      <c r="D25" s="30" t="s">
        <v>122</v>
      </c>
      <c r="E25" s="152" t="s">
        <v>122</v>
      </c>
      <c r="F25" s="152" t="s">
        <v>122</v>
      </c>
    </row>
    <row r="26" spans="1:6" ht="65.25" customHeight="1">
      <c r="A26" s="26" t="s">
        <v>78</v>
      </c>
      <c r="B26" s="45" t="s">
        <v>368</v>
      </c>
      <c r="C26" s="27"/>
      <c r="D26" s="83"/>
      <c r="E26" s="150"/>
      <c r="F26" s="150"/>
    </row>
    <row r="27" spans="1:6" ht="18.75" customHeight="1">
      <c r="A27" s="26"/>
      <c r="B27" s="45" t="s">
        <v>369</v>
      </c>
      <c r="C27" s="27"/>
      <c r="D27" s="83"/>
      <c r="E27" s="150"/>
      <c r="F27" s="150"/>
    </row>
    <row r="28" spans="1:6" ht="15.75">
      <c r="A28" s="26"/>
      <c r="B28" s="45" t="s">
        <v>370</v>
      </c>
      <c r="C28" s="27"/>
      <c r="D28" s="83"/>
      <c r="E28" s="150"/>
      <c r="F28" s="150"/>
    </row>
    <row r="29" spans="1:6" ht="15.75">
      <c r="A29" s="26"/>
      <c r="B29" s="45" t="s">
        <v>371</v>
      </c>
      <c r="C29" s="27"/>
      <c r="D29" s="83"/>
      <c r="E29" s="150"/>
      <c r="F29" s="150"/>
    </row>
    <row r="30" spans="1:6" ht="38.25">
      <c r="A30" s="26"/>
      <c r="B30" s="45" t="s">
        <v>392</v>
      </c>
      <c r="C30" s="27"/>
      <c r="D30" s="83"/>
      <c r="E30" s="150"/>
      <c r="F30" s="150"/>
    </row>
    <row r="31" spans="1:6" ht="15.75">
      <c r="A31" s="26"/>
      <c r="B31" s="45" t="s">
        <v>372</v>
      </c>
      <c r="C31" s="27"/>
      <c r="D31" s="83"/>
      <c r="E31" s="150"/>
      <c r="F31" s="150"/>
    </row>
    <row r="32" spans="1:6" ht="25.5">
      <c r="A32" s="26"/>
      <c r="B32" s="45" t="s">
        <v>393</v>
      </c>
      <c r="C32" s="27"/>
      <c r="D32" s="83"/>
      <c r="E32" s="83"/>
      <c r="F32" s="83"/>
    </row>
    <row r="33" spans="1:6" ht="15.75">
      <c r="A33" s="26"/>
      <c r="B33" s="45" t="s">
        <v>7</v>
      </c>
      <c r="C33" s="27"/>
      <c r="D33" s="83"/>
      <c r="E33" s="83"/>
      <c r="F33" s="83"/>
    </row>
    <row r="34" spans="1:6" ht="63.75">
      <c r="A34" s="26" t="s">
        <v>174</v>
      </c>
      <c r="B34" s="45" t="s">
        <v>394</v>
      </c>
      <c r="C34" s="27"/>
      <c r="D34" s="83">
        <v>0</v>
      </c>
      <c r="E34" s="240">
        <v>1</v>
      </c>
      <c r="F34" s="240">
        <v>7</v>
      </c>
    </row>
    <row r="35" spans="1:6" ht="63.75">
      <c r="A35" s="26" t="s">
        <v>8</v>
      </c>
      <c r="B35" s="45" t="s">
        <v>395</v>
      </c>
      <c r="C35" s="27"/>
      <c r="D35" s="83">
        <v>0</v>
      </c>
      <c r="E35" s="240">
        <v>1</v>
      </c>
      <c r="F35" s="83">
        <v>0</v>
      </c>
    </row>
    <row r="36" spans="1:6" ht="76.5">
      <c r="A36" s="26" t="s">
        <v>9</v>
      </c>
      <c r="B36" s="45" t="s">
        <v>10</v>
      </c>
      <c r="C36" s="27"/>
      <c r="D36" s="83">
        <v>0</v>
      </c>
      <c r="E36" s="83">
        <v>0</v>
      </c>
      <c r="F36" s="83">
        <v>0</v>
      </c>
    </row>
    <row r="37" spans="1:6" ht="15">
      <c r="A37" s="26" t="s">
        <v>265</v>
      </c>
      <c r="B37" s="45" t="s">
        <v>13</v>
      </c>
      <c r="C37" s="30" t="s">
        <v>122</v>
      </c>
      <c r="D37" s="30" t="s">
        <v>122</v>
      </c>
      <c r="E37" s="30" t="s">
        <v>122</v>
      </c>
      <c r="F37" s="30" t="s">
        <v>122</v>
      </c>
    </row>
    <row r="38" spans="1:6" ht="25.5">
      <c r="A38" s="26" t="s">
        <v>100</v>
      </c>
      <c r="B38" s="45" t="s">
        <v>396</v>
      </c>
      <c r="C38" s="27"/>
      <c r="D38" s="83">
        <v>0</v>
      </c>
      <c r="E38" s="83">
        <v>0</v>
      </c>
      <c r="F38" s="83">
        <v>0</v>
      </c>
    </row>
    <row r="39" spans="1:6" ht="25.5">
      <c r="A39" s="26" t="s">
        <v>182</v>
      </c>
      <c r="B39" s="45" t="s">
        <v>14</v>
      </c>
      <c r="C39" s="27"/>
      <c r="D39" s="83"/>
      <c r="E39" s="83"/>
      <c r="F39" s="83"/>
    </row>
    <row r="40" spans="1:6" ht="25.5">
      <c r="A40" s="26" t="s">
        <v>11</v>
      </c>
      <c r="B40" s="45" t="s">
        <v>389</v>
      </c>
      <c r="C40" s="27"/>
      <c r="D40" s="83"/>
      <c r="E40" s="83"/>
      <c r="F40" s="83"/>
    </row>
    <row r="41" spans="1:6" ht="25.5">
      <c r="A41" s="26" t="s">
        <v>102</v>
      </c>
      <c r="B41" s="45" t="s">
        <v>390</v>
      </c>
      <c r="C41" s="27"/>
      <c r="D41" s="83"/>
      <c r="E41" s="83"/>
      <c r="F41" s="83"/>
    </row>
    <row r="42" spans="1:6" ht="25.5">
      <c r="A42" s="26" t="s">
        <v>130</v>
      </c>
      <c r="B42" s="45" t="s">
        <v>15</v>
      </c>
      <c r="C42" s="27"/>
      <c r="D42" s="83"/>
      <c r="E42" s="83"/>
      <c r="F42" s="83"/>
    </row>
    <row r="43" spans="1:6" ht="38.25">
      <c r="A43" s="26" t="s">
        <v>12</v>
      </c>
      <c r="B43" s="45" t="s">
        <v>388</v>
      </c>
      <c r="C43" s="27"/>
      <c r="D43" s="83"/>
      <c r="E43" s="83"/>
      <c r="F43" s="83"/>
    </row>
    <row r="45" ht="12.75">
      <c r="B45" s="3" t="s">
        <v>411</v>
      </c>
    </row>
  </sheetData>
  <sheetProtection/>
  <mergeCells count="5">
    <mergeCell ref="A10:A11"/>
    <mergeCell ref="A3:F3"/>
    <mergeCell ref="A2:F2"/>
    <mergeCell ref="B1:D1"/>
    <mergeCell ref="A8:A9"/>
  </mergeCells>
  <printOptions/>
  <pageMargins left="0.7480314960629921" right="0.2362204724409449" top="0.35433070866141736" bottom="0.35433070866141736" header="0.1968503937007874" footer="0.15748031496062992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6.875" style="3" customWidth="1"/>
    <col min="2" max="2" width="48.375" style="3" customWidth="1"/>
    <col min="3" max="3" width="13.375" style="68" customWidth="1"/>
    <col min="4" max="4" width="13.625" style="68" customWidth="1"/>
    <col min="5" max="6" width="7.00390625" style="68" hidden="1" customWidth="1"/>
    <col min="7" max="7" width="14.125" style="68" customWidth="1"/>
    <col min="8" max="8" width="13.25390625" style="68" customWidth="1"/>
    <col min="9" max="9" width="14.125" style="68" customWidth="1"/>
    <col min="10" max="10" width="14.375" style="68" customWidth="1"/>
    <col min="11" max="11" width="14.125" style="68" customWidth="1"/>
    <col min="12" max="12" width="15.375" style="68" customWidth="1"/>
    <col min="13" max="13" width="5.75390625" style="68" hidden="1" customWidth="1"/>
    <col min="14" max="14" width="6.00390625" style="68" hidden="1" customWidth="1"/>
    <col min="15" max="15" width="9.125" style="68" customWidth="1"/>
    <col min="16" max="16384" width="9.125" style="3" customWidth="1"/>
  </cols>
  <sheetData>
    <row r="1" spans="12:14" ht="15">
      <c r="L1" s="269" t="s">
        <v>171</v>
      </c>
      <c r="M1" s="269"/>
      <c r="N1" s="269"/>
    </row>
    <row r="2" spans="1:14" ht="18.75" customHeight="1">
      <c r="A2" s="275" t="s">
        <v>146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5.75">
      <c r="A3" s="274" t="s">
        <v>373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3" ht="15" customHeight="1">
      <c r="A4" s="18"/>
      <c r="B4" s="164" t="s">
        <v>419</v>
      </c>
      <c r="C4" s="75"/>
      <c r="D4" s="75"/>
      <c r="E4" s="70"/>
      <c r="G4" s="104"/>
      <c r="H4" s="71"/>
      <c r="I4" s="71"/>
      <c r="J4" s="71"/>
      <c r="K4" s="76"/>
      <c r="L4" s="76"/>
      <c r="M4" s="77"/>
    </row>
    <row r="5" spans="1:13" ht="15.75" hidden="1">
      <c r="A5" s="18"/>
      <c r="B5" s="2"/>
      <c r="E5" s="69"/>
      <c r="F5" s="69"/>
      <c r="M5" s="68" t="s">
        <v>147</v>
      </c>
    </row>
    <row r="6" spans="1:14" ht="48" customHeight="1">
      <c r="A6" s="246" t="s">
        <v>82</v>
      </c>
      <c r="B6" s="270" t="s">
        <v>83</v>
      </c>
      <c r="C6" s="272" t="s">
        <v>84</v>
      </c>
      <c r="D6" s="273"/>
      <c r="E6" s="272" t="s">
        <v>85</v>
      </c>
      <c r="F6" s="273"/>
      <c r="G6" s="272" t="s">
        <v>124</v>
      </c>
      <c r="H6" s="273"/>
      <c r="I6" s="272" t="s">
        <v>87</v>
      </c>
      <c r="J6" s="273"/>
      <c r="K6" s="272" t="s">
        <v>88</v>
      </c>
      <c r="L6" s="273"/>
      <c r="M6" s="272" t="s">
        <v>127</v>
      </c>
      <c r="N6" s="273"/>
    </row>
    <row r="7" spans="1:14" ht="12.75">
      <c r="A7" s="248"/>
      <c r="B7" s="271"/>
      <c r="C7" s="72" t="s">
        <v>128</v>
      </c>
      <c r="D7" s="72" t="s">
        <v>129</v>
      </c>
      <c r="E7" s="72" t="s">
        <v>128</v>
      </c>
      <c r="F7" s="72" t="s">
        <v>129</v>
      </c>
      <c r="G7" s="72" t="s">
        <v>128</v>
      </c>
      <c r="H7" s="72" t="s">
        <v>129</v>
      </c>
      <c r="I7" s="72" t="s">
        <v>128</v>
      </c>
      <c r="J7" s="72" t="s">
        <v>129</v>
      </c>
      <c r="K7" s="72" t="s">
        <v>128</v>
      </c>
      <c r="L7" s="72" t="s">
        <v>129</v>
      </c>
      <c r="M7" s="72" t="s">
        <v>128</v>
      </c>
      <c r="N7" s="72" t="s">
        <v>129</v>
      </c>
    </row>
    <row r="8" spans="1:14" ht="12.75">
      <c r="A8" s="33"/>
      <c r="B8" s="44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  <c r="H8" s="78">
        <v>7</v>
      </c>
      <c r="I8" s="78">
        <v>8</v>
      </c>
      <c r="J8" s="78">
        <v>9</v>
      </c>
      <c r="K8" s="78">
        <v>10</v>
      </c>
      <c r="L8" s="78">
        <v>11</v>
      </c>
      <c r="M8" s="78">
        <v>12</v>
      </c>
      <c r="N8" s="78">
        <v>13</v>
      </c>
    </row>
    <row r="9" spans="1:14" ht="24.75" customHeight="1">
      <c r="A9" s="37">
        <v>1</v>
      </c>
      <c r="B9" s="15" t="s">
        <v>148</v>
      </c>
      <c r="C9" s="124">
        <f>SUM(E9,G9,I9,K9,M9)</f>
        <v>653709</v>
      </c>
      <c r="D9" s="124">
        <f aca="true" t="shared" si="0" ref="C9:D24">SUM(F9,H9,J9,L9,N9)</f>
        <v>630180</v>
      </c>
      <c r="E9" s="27"/>
      <c r="F9" s="27"/>
      <c r="G9" s="124">
        <f aca="true" t="shared" si="1" ref="G9:L9">G10+G11+G17+G24</f>
        <v>548087</v>
      </c>
      <c r="H9" s="124">
        <f t="shared" si="1"/>
        <v>532874</v>
      </c>
      <c r="I9" s="124">
        <f t="shared" si="1"/>
        <v>64868</v>
      </c>
      <c r="J9" s="124">
        <f>J10+J11+J17+J24</f>
        <v>59174</v>
      </c>
      <c r="K9" s="124">
        <f t="shared" si="1"/>
        <v>40754</v>
      </c>
      <c r="L9" s="124">
        <f t="shared" si="1"/>
        <v>38132</v>
      </c>
      <c r="M9" s="27"/>
      <c r="N9" s="27"/>
    </row>
    <row r="10" spans="1:14" ht="25.5">
      <c r="A10" s="26" t="s">
        <v>91</v>
      </c>
      <c r="B10" s="29" t="s">
        <v>149</v>
      </c>
      <c r="C10" s="124">
        <f t="shared" si="0"/>
        <v>283062</v>
      </c>
      <c r="D10" s="124">
        <f t="shared" si="0"/>
        <v>260865</v>
      </c>
      <c r="E10" s="27"/>
      <c r="F10" s="27"/>
      <c r="G10" s="151">
        <v>178401</v>
      </c>
      <c r="H10" s="151">
        <v>164520</v>
      </c>
      <c r="I10" s="151">
        <v>64868</v>
      </c>
      <c r="J10" s="151">
        <v>59174</v>
      </c>
      <c r="K10" s="151">
        <v>39793</v>
      </c>
      <c r="L10" s="151">
        <v>37171</v>
      </c>
      <c r="M10" s="27"/>
      <c r="N10" s="27"/>
    </row>
    <row r="11" spans="1:14" ht="25.5">
      <c r="A11" s="246" t="s">
        <v>93</v>
      </c>
      <c r="B11" s="15" t="s">
        <v>150</v>
      </c>
      <c r="C11" s="124">
        <f t="shared" si="0"/>
        <v>241544</v>
      </c>
      <c r="D11" s="124">
        <f t="shared" si="0"/>
        <v>240212</v>
      </c>
      <c r="E11" s="27"/>
      <c r="F11" s="27"/>
      <c r="G11" s="124">
        <f aca="true" t="shared" si="2" ref="G11:L12">G13+G15</f>
        <v>240583</v>
      </c>
      <c r="H11" s="124">
        <f t="shared" si="2"/>
        <v>239251</v>
      </c>
      <c r="I11" s="124">
        <f>I13+I15</f>
        <v>0</v>
      </c>
      <c r="J11" s="124">
        <f>J13+J15</f>
        <v>0</v>
      </c>
      <c r="K11" s="124">
        <f t="shared" si="2"/>
        <v>961</v>
      </c>
      <c r="L11" s="124">
        <f t="shared" si="2"/>
        <v>961</v>
      </c>
      <c r="M11" s="27"/>
      <c r="N11" s="27"/>
    </row>
    <row r="12" spans="1:14" ht="25.5">
      <c r="A12" s="248"/>
      <c r="B12" s="31" t="s">
        <v>151</v>
      </c>
      <c r="C12" s="124">
        <f t="shared" si="0"/>
        <v>0</v>
      </c>
      <c r="D12" s="124">
        <f t="shared" si="0"/>
        <v>0</v>
      </c>
      <c r="E12" s="27"/>
      <c r="F12" s="27"/>
      <c r="G12" s="124">
        <f>G14+G16</f>
        <v>0</v>
      </c>
      <c r="H12" s="124">
        <f t="shared" si="2"/>
        <v>0</v>
      </c>
      <c r="I12" s="124">
        <f t="shared" si="2"/>
        <v>0</v>
      </c>
      <c r="J12" s="124">
        <f t="shared" si="2"/>
        <v>0</v>
      </c>
      <c r="K12" s="124">
        <f t="shared" si="2"/>
        <v>0</v>
      </c>
      <c r="L12" s="124">
        <f t="shared" si="2"/>
        <v>0</v>
      </c>
      <c r="M12" s="27"/>
      <c r="N12" s="27"/>
    </row>
    <row r="13" spans="1:14" ht="27.75" customHeight="1">
      <c r="A13" s="246" t="s">
        <v>152</v>
      </c>
      <c r="B13" s="45" t="s">
        <v>153</v>
      </c>
      <c r="C13" s="124">
        <f t="shared" si="0"/>
        <v>15687</v>
      </c>
      <c r="D13" s="124">
        <f t="shared" si="0"/>
        <v>14915</v>
      </c>
      <c r="E13" s="27"/>
      <c r="F13" s="27"/>
      <c r="G13" s="151">
        <v>15155</v>
      </c>
      <c r="H13" s="151">
        <v>14383</v>
      </c>
      <c r="I13" s="151"/>
      <c r="J13" s="151"/>
      <c r="K13" s="151">
        <v>532</v>
      </c>
      <c r="L13" s="27">
        <v>532</v>
      </c>
      <c r="M13" s="27"/>
      <c r="N13" s="27"/>
    </row>
    <row r="14" spans="1:14" ht="25.5">
      <c r="A14" s="248"/>
      <c r="B14" s="31" t="s">
        <v>154</v>
      </c>
      <c r="C14" s="124">
        <f t="shared" si="0"/>
        <v>0</v>
      </c>
      <c r="D14" s="124">
        <f t="shared" si="0"/>
        <v>0</v>
      </c>
      <c r="E14" s="27"/>
      <c r="F14" s="27"/>
      <c r="G14" s="151"/>
      <c r="H14" s="151"/>
      <c r="I14" s="151"/>
      <c r="J14" s="151"/>
      <c r="K14" s="151"/>
      <c r="L14" s="27"/>
      <c r="M14" s="27"/>
      <c r="N14" s="27"/>
    </row>
    <row r="15" spans="1:14" ht="24.75" customHeight="1">
      <c r="A15" s="246" t="s">
        <v>155</v>
      </c>
      <c r="B15" s="15" t="s">
        <v>156</v>
      </c>
      <c r="C15" s="124">
        <f t="shared" si="0"/>
        <v>225857</v>
      </c>
      <c r="D15" s="124">
        <f t="shared" si="0"/>
        <v>225297</v>
      </c>
      <c r="E15" s="27"/>
      <c r="F15" s="27"/>
      <c r="G15" s="151">
        <v>225428</v>
      </c>
      <c r="H15" s="151">
        <v>224868</v>
      </c>
      <c r="I15" s="151"/>
      <c r="J15" s="151"/>
      <c r="K15" s="151">
        <v>429</v>
      </c>
      <c r="L15" s="27">
        <v>429</v>
      </c>
      <c r="M15" s="27"/>
      <c r="N15" s="27"/>
    </row>
    <row r="16" spans="1:14" ht="27.75" customHeight="1">
      <c r="A16" s="248"/>
      <c r="B16" s="15" t="s">
        <v>157</v>
      </c>
      <c r="C16" s="124">
        <f>SUM(E16,G16,I16,K16,M16)</f>
        <v>0</v>
      </c>
      <c r="D16" s="124">
        <f t="shared" si="0"/>
        <v>0</v>
      </c>
      <c r="E16" s="27"/>
      <c r="F16" s="27"/>
      <c r="G16" s="151"/>
      <c r="H16" s="151"/>
      <c r="I16" s="151"/>
      <c r="J16" s="151"/>
      <c r="K16" s="151"/>
      <c r="L16" s="27"/>
      <c r="M16" s="27"/>
      <c r="N16" s="27"/>
    </row>
    <row r="17" spans="1:15" s="126" customFormat="1" ht="38.25">
      <c r="A17" s="14" t="s">
        <v>95</v>
      </c>
      <c r="B17" s="15" t="s">
        <v>158</v>
      </c>
      <c r="C17" s="124">
        <f t="shared" si="0"/>
        <v>129103</v>
      </c>
      <c r="D17" s="124">
        <f t="shared" si="0"/>
        <v>129103</v>
      </c>
      <c r="E17" s="27"/>
      <c r="F17" s="27"/>
      <c r="G17" s="124">
        <f aca="true" t="shared" si="3" ref="G17:L17">G18+G20+G22</f>
        <v>129103</v>
      </c>
      <c r="H17" s="124">
        <f t="shared" si="3"/>
        <v>129103</v>
      </c>
      <c r="I17" s="124">
        <f t="shared" si="3"/>
        <v>0</v>
      </c>
      <c r="J17" s="124">
        <f t="shared" si="3"/>
        <v>0</v>
      </c>
      <c r="K17" s="124">
        <f t="shared" si="3"/>
        <v>0</v>
      </c>
      <c r="L17" s="124">
        <f t="shared" si="3"/>
        <v>0</v>
      </c>
      <c r="M17" s="125"/>
      <c r="N17" s="268"/>
      <c r="O17" s="129"/>
    </row>
    <row r="18" spans="1:15" s="126" customFormat="1" ht="25.5">
      <c r="A18" s="14" t="s">
        <v>159</v>
      </c>
      <c r="B18" s="15" t="s">
        <v>160</v>
      </c>
      <c r="C18" s="124">
        <f t="shared" si="0"/>
        <v>0</v>
      </c>
      <c r="D18" s="124">
        <f t="shared" si="0"/>
        <v>0</v>
      </c>
      <c r="E18" s="27"/>
      <c r="F18" s="27"/>
      <c r="G18" s="27"/>
      <c r="H18" s="27"/>
      <c r="I18" s="27"/>
      <c r="J18" s="27"/>
      <c r="K18" s="27"/>
      <c r="L18" s="27"/>
      <c r="M18" s="125"/>
      <c r="N18" s="268"/>
      <c r="O18" s="129"/>
    </row>
    <row r="19" spans="1:15" s="126" customFormat="1" ht="38.25">
      <c r="A19" s="14" t="s">
        <v>161</v>
      </c>
      <c r="B19" s="15" t="s">
        <v>162</v>
      </c>
      <c r="C19" s="124">
        <f t="shared" si="0"/>
        <v>0</v>
      </c>
      <c r="D19" s="124">
        <f t="shared" si="0"/>
        <v>0</v>
      </c>
      <c r="E19" s="27"/>
      <c r="F19" s="27"/>
      <c r="G19" s="27"/>
      <c r="H19" s="27"/>
      <c r="I19" s="27"/>
      <c r="J19" s="27"/>
      <c r="K19" s="27"/>
      <c r="L19" s="27"/>
      <c r="M19" s="125"/>
      <c r="N19" s="125"/>
      <c r="O19" s="129"/>
    </row>
    <row r="20" spans="1:15" s="126" customFormat="1" ht="25.5">
      <c r="A20" s="14" t="s">
        <v>163</v>
      </c>
      <c r="B20" s="15" t="s">
        <v>164</v>
      </c>
      <c r="C20" s="124">
        <f t="shared" si="0"/>
        <v>129103</v>
      </c>
      <c r="D20" s="124">
        <f t="shared" si="0"/>
        <v>129103</v>
      </c>
      <c r="E20" s="27"/>
      <c r="F20" s="27"/>
      <c r="G20" s="151">
        <v>129103</v>
      </c>
      <c r="H20" s="27">
        <v>129103</v>
      </c>
      <c r="I20" s="27"/>
      <c r="J20" s="27"/>
      <c r="K20" s="27"/>
      <c r="L20" s="27"/>
      <c r="M20" s="125"/>
      <c r="N20" s="125"/>
      <c r="O20" s="129"/>
    </row>
    <row r="21" spans="1:15" s="126" customFormat="1" ht="38.25">
      <c r="A21" s="14" t="s">
        <v>165</v>
      </c>
      <c r="B21" s="15" t="s">
        <v>166</v>
      </c>
      <c r="C21" s="124">
        <f t="shared" si="0"/>
        <v>129103</v>
      </c>
      <c r="D21" s="124">
        <f t="shared" si="0"/>
        <v>129103</v>
      </c>
      <c r="E21" s="27"/>
      <c r="F21" s="27"/>
      <c r="G21" s="151">
        <v>129103</v>
      </c>
      <c r="H21" s="27">
        <v>129103</v>
      </c>
      <c r="I21" s="27"/>
      <c r="J21" s="27"/>
      <c r="K21" s="27"/>
      <c r="L21" s="27"/>
      <c r="M21" s="125"/>
      <c r="N21" s="125"/>
      <c r="O21" s="129"/>
    </row>
    <row r="22" spans="1:14" ht="25.5">
      <c r="A22" s="14" t="s">
        <v>167</v>
      </c>
      <c r="B22" s="15" t="s">
        <v>168</v>
      </c>
      <c r="C22" s="124">
        <f t="shared" si="0"/>
        <v>0</v>
      </c>
      <c r="D22" s="124">
        <f t="shared" si="0"/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51">
      <c r="A23" s="14" t="s">
        <v>214</v>
      </c>
      <c r="B23" s="15" t="s">
        <v>255</v>
      </c>
      <c r="C23" s="124">
        <f t="shared" si="0"/>
        <v>0</v>
      </c>
      <c r="D23" s="124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5.5">
      <c r="A24" s="14" t="s">
        <v>97</v>
      </c>
      <c r="B24" s="15" t="s">
        <v>169</v>
      </c>
      <c r="C24" s="124">
        <f t="shared" si="0"/>
        <v>0</v>
      </c>
      <c r="D24" s="124">
        <f t="shared" si="0"/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6" ht="12.75">
      <c r="B26" s="3" t="s">
        <v>6</v>
      </c>
    </row>
  </sheetData>
  <sheetProtection/>
  <mergeCells count="15">
    <mergeCell ref="I6:J6"/>
    <mergeCell ref="K6:L6"/>
    <mergeCell ref="M6:N6"/>
    <mergeCell ref="A3:N3"/>
    <mergeCell ref="A2:N2"/>
    <mergeCell ref="A15:A16"/>
    <mergeCell ref="N17:N18"/>
    <mergeCell ref="A11:A12"/>
    <mergeCell ref="A13:A14"/>
    <mergeCell ref="L1:N1"/>
    <mergeCell ref="A6:A7"/>
    <mergeCell ref="B6:B7"/>
    <mergeCell ref="C6:D6"/>
    <mergeCell ref="E6:F6"/>
    <mergeCell ref="G6:H6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5.625" style="3" customWidth="1"/>
    <col min="2" max="2" width="57.00390625" style="87" customWidth="1"/>
    <col min="3" max="3" width="15.00390625" style="68" customWidth="1"/>
    <col min="4" max="4" width="12.875" style="68" customWidth="1"/>
    <col min="5" max="5" width="0.12890625" style="68" hidden="1" customWidth="1"/>
    <col min="6" max="6" width="8.25390625" style="68" hidden="1" customWidth="1"/>
    <col min="7" max="7" width="12.375" style="68" customWidth="1"/>
    <col min="8" max="8" width="12.00390625" style="68" customWidth="1"/>
    <col min="9" max="11" width="13.00390625" style="68" customWidth="1"/>
    <col min="12" max="12" width="14.00390625" style="68" customWidth="1"/>
    <col min="13" max="13" width="8.00390625" style="68" hidden="1" customWidth="1"/>
    <col min="14" max="14" width="8.25390625" style="68" hidden="1" customWidth="1"/>
    <col min="15" max="15" width="9.125" style="68" customWidth="1"/>
    <col min="16" max="23" width="9.125" style="2" customWidth="1"/>
    <col min="24" max="16384" width="9.125" style="68" customWidth="1"/>
  </cols>
  <sheetData>
    <row r="1" spans="1:14" ht="15.75">
      <c r="A1" s="18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257" t="s">
        <v>193</v>
      </c>
      <c r="M1" s="257"/>
      <c r="N1" s="257"/>
    </row>
    <row r="2" spans="1:14" ht="15.75" customHeight="1">
      <c r="A2" s="266" t="s">
        <v>179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5.75">
      <c r="A3" s="274" t="s">
        <v>373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2" ht="15.75">
      <c r="A4" s="163" t="s">
        <v>81</v>
      </c>
      <c r="B4" s="164" t="s">
        <v>420</v>
      </c>
      <c r="C4" s="70"/>
      <c r="D4" s="104"/>
      <c r="E4" s="71"/>
      <c r="F4" s="71"/>
      <c r="G4" s="71"/>
      <c r="H4" s="71"/>
      <c r="I4" s="71"/>
      <c r="J4" s="71"/>
      <c r="K4" s="71"/>
      <c r="L4" s="71"/>
    </row>
    <row r="5" spans="1:11" ht="15.75">
      <c r="A5" s="18"/>
      <c r="B5" s="32"/>
      <c r="C5" s="69"/>
      <c r="D5" s="69"/>
      <c r="K5" s="73" t="s">
        <v>147</v>
      </c>
    </row>
    <row r="6" spans="1:14" ht="12.75">
      <c r="A6" s="253" t="s">
        <v>180</v>
      </c>
      <c r="B6" s="255" t="s">
        <v>83</v>
      </c>
      <c r="C6" s="244" t="s">
        <v>84</v>
      </c>
      <c r="D6" s="245"/>
      <c r="E6" s="244" t="s">
        <v>85</v>
      </c>
      <c r="F6" s="245"/>
      <c r="G6" s="244" t="s">
        <v>124</v>
      </c>
      <c r="H6" s="245"/>
      <c r="I6" s="244" t="s">
        <v>87</v>
      </c>
      <c r="J6" s="245"/>
      <c r="K6" s="244" t="s">
        <v>88</v>
      </c>
      <c r="L6" s="245"/>
      <c r="M6" s="244" t="s">
        <v>127</v>
      </c>
      <c r="N6" s="245"/>
    </row>
    <row r="7" spans="1:14" ht="51">
      <c r="A7" s="254"/>
      <c r="B7" s="256"/>
      <c r="C7" s="78" t="s">
        <v>128</v>
      </c>
      <c r="D7" s="78" t="s">
        <v>129</v>
      </c>
      <c r="E7" s="78" t="s">
        <v>128</v>
      </c>
      <c r="F7" s="78" t="s">
        <v>129</v>
      </c>
      <c r="G7" s="78" t="s">
        <v>128</v>
      </c>
      <c r="H7" s="78" t="s">
        <v>129</v>
      </c>
      <c r="I7" s="78" t="s">
        <v>128</v>
      </c>
      <c r="J7" s="78" t="s">
        <v>129</v>
      </c>
      <c r="K7" s="78" t="s">
        <v>128</v>
      </c>
      <c r="L7" s="78" t="s">
        <v>129</v>
      </c>
      <c r="M7" s="78" t="s">
        <v>128</v>
      </c>
      <c r="N7" s="78" t="s">
        <v>129</v>
      </c>
    </row>
    <row r="8" spans="1:14" ht="12.75">
      <c r="A8" s="33"/>
      <c r="B8" s="34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</row>
    <row r="9" spans="1:23" s="77" customFormat="1" ht="25.5">
      <c r="A9" s="14">
        <v>1</v>
      </c>
      <c r="B9" s="36" t="s">
        <v>181</v>
      </c>
      <c r="C9" s="84">
        <f>SUM(E9,G9,I9,K9,M9)</f>
        <v>15687</v>
      </c>
      <c r="D9" s="84">
        <f>SUM(F9,H9,J9,L9,N9)</f>
        <v>14915</v>
      </c>
      <c r="E9" s="28"/>
      <c r="F9" s="28"/>
      <c r="G9" s="84">
        <f aca="true" t="shared" si="0" ref="G9:L9">SUM(G10:G10)</f>
        <v>15155</v>
      </c>
      <c r="H9" s="84">
        <f t="shared" si="0"/>
        <v>14383</v>
      </c>
      <c r="I9" s="84">
        <f t="shared" si="0"/>
        <v>0</v>
      </c>
      <c r="J9" s="84">
        <f t="shared" si="0"/>
        <v>0</v>
      </c>
      <c r="K9" s="84">
        <f t="shared" si="0"/>
        <v>532</v>
      </c>
      <c r="L9" s="84">
        <f t="shared" si="0"/>
        <v>532</v>
      </c>
      <c r="M9" s="28"/>
      <c r="N9" s="28"/>
      <c r="P9" s="1"/>
      <c r="Q9" s="1"/>
      <c r="R9" s="1"/>
      <c r="S9" s="1"/>
      <c r="T9" s="1"/>
      <c r="U9" s="1"/>
      <c r="V9" s="1"/>
      <c r="W9" s="1"/>
    </row>
    <row r="10" spans="1:23" s="77" customFormat="1" ht="24">
      <c r="A10" s="26" t="s">
        <v>91</v>
      </c>
      <c r="B10" s="81" t="s">
        <v>208</v>
      </c>
      <c r="C10" s="84">
        <f aca="true" t="shared" si="1" ref="C10:C18">SUM(E10,G10,I10,K10,M10)</f>
        <v>15687</v>
      </c>
      <c r="D10" s="84">
        <f>SUM(F10,H10,J10,L10,N10)</f>
        <v>14915</v>
      </c>
      <c r="E10" s="30"/>
      <c r="F10" s="30"/>
      <c r="G10" s="152">
        <v>15155</v>
      </c>
      <c r="H10" s="152">
        <v>14383</v>
      </c>
      <c r="I10" s="152"/>
      <c r="J10" s="152"/>
      <c r="K10" s="152">
        <v>532</v>
      </c>
      <c r="L10" s="30">
        <v>532</v>
      </c>
      <c r="M10" s="30"/>
      <c r="N10" s="30"/>
      <c r="P10" s="1"/>
      <c r="Q10" s="1"/>
      <c r="R10" s="1"/>
      <c r="S10" s="1"/>
      <c r="T10" s="1"/>
      <c r="U10" s="1"/>
      <c r="V10" s="1"/>
      <c r="W10" s="1"/>
    </row>
    <row r="11" spans="1:23" s="77" customFormat="1" ht="75.75" customHeight="1">
      <c r="A11" s="14">
        <v>2</v>
      </c>
      <c r="B11" s="85" t="s">
        <v>213</v>
      </c>
      <c r="C11" s="84">
        <f>SUM(E11,G11,I11,K11,M11)</f>
        <v>225857</v>
      </c>
      <c r="D11" s="84">
        <f aca="true" t="shared" si="2" ref="D11:D18">SUM(F11,H11,J11,L11,N11)</f>
        <v>225297</v>
      </c>
      <c r="E11" s="28"/>
      <c r="F11" s="28"/>
      <c r="G11" s="84">
        <f aca="true" t="shared" si="3" ref="G11:L11">G12</f>
        <v>225428</v>
      </c>
      <c r="H11" s="84">
        <f t="shared" si="3"/>
        <v>224868</v>
      </c>
      <c r="I11" s="84">
        <f t="shared" si="3"/>
        <v>0</v>
      </c>
      <c r="J11" s="84">
        <f t="shared" si="3"/>
        <v>0</v>
      </c>
      <c r="K11" s="84">
        <f t="shared" si="3"/>
        <v>429</v>
      </c>
      <c r="L11" s="84">
        <f t="shared" si="3"/>
        <v>429</v>
      </c>
      <c r="M11" s="28"/>
      <c r="N11" s="28"/>
      <c r="P11" s="1"/>
      <c r="Q11" s="1"/>
      <c r="R11" s="1"/>
      <c r="S11" s="1"/>
      <c r="T11" s="1"/>
      <c r="U11" s="1"/>
      <c r="V11" s="1"/>
      <c r="W11" s="1"/>
    </row>
    <row r="12" spans="1:23" s="77" customFormat="1" ht="38.25">
      <c r="A12" s="26" t="s">
        <v>182</v>
      </c>
      <c r="B12" s="49" t="s">
        <v>183</v>
      </c>
      <c r="C12" s="84">
        <f t="shared" si="1"/>
        <v>225857</v>
      </c>
      <c r="D12" s="84">
        <f t="shared" si="2"/>
        <v>225297</v>
      </c>
      <c r="E12" s="30"/>
      <c r="F12" s="30"/>
      <c r="G12" s="152">
        <v>225428</v>
      </c>
      <c r="H12" s="30">
        <v>224868</v>
      </c>
      <c r="I12" s="152"/>
      <c r="J12" s="152"/>
      <c r="K12" s="152">
        <v>429</v>
      </c>
      <c r="L12" s="30">
        <v>429</v>
      </c>
      <c r="M12" s="30"/>
      <c r="N12" s="30"/>
      <c r="P12" s="1"/>
      <c r="Q12" s="1"/>
      <c r="R12" s="1"/>
      <c r="S12" s="1"/>
      <c r="T12" s="1"/>
      <c r="U12" s="1"/>
      <c r="V12" s="1"/>
      <c r="W12" s="1"/>
    </row>
    <row r="13" spans="1:23" s="77" customFormat="1" ht="36">
      <c r="A13" s="14" t="s">
        <v>139</v>
      </c>
      <c r="B13" s="85" t="s">
        <v>184</v>
      </c>
      <c r="C13" s="84">
        <f t="shared" si="1"/>
        <v>0</v>
      </c>
      <c r="D13" s="84">
        <f t="shared" si="2"/>
        <v>0</v>
      </c>
      <c r="E13" s="28"/>
      <c r="F13" s="28"/>
      <c r="G13" s="153"/>
      <c r="H13" s="153"/>
      <c r="I13" s="153"/>
      <c r="J13" s="153"/>
      <c r="K13" s="153"/>
      <c r="L13" s="28"/>
      <c r="M13" s="28"/>
      <c r="N13" s="28"/>
      <c r="P13" s="1"/>
      <c r="Q13" s="1"/>
      <c r="R13" s="1"/>
      <c r="S13" s="1"/>
      <c r="T13" s="1"/>
      <c r="U13" s="1"/>
      <c r="V13" s="1"/>
      <c r="W13" s="1"/>
    </row>
    <row r="14" spans="1:23" s="77" customFormat="1" ht="168" customHeight="1">
      <c r="A14" s="14" t="s">
        <v>185</v>
      </c>
      <c r="B14" s="80" t="s">
        <v>54</v>
      </c>
      <c r="C14" s="84">
        <f t="shared" si="1"/>
        <v>83541</v>
      </c>
      <c r="D14" s="84">
        <f>SUM(F14,H14,J14,L14,N14)</f>
        <v>82892</v>
      </c>
      <c r="E14" s="28"/>
      <c r="F14" s="28"/>
      <c r="G14" s="28">
        <v>83541</v>
      </c>
      <c r="H14" s="28">
        <v>82892</v>
      </c>
      <c r="I14" s="28"/>
      <c r="J14" s="28"/>
      <c r="K14" s="28"/>
      <c r="L14" s="28"/>
      <c r="M14" s="28"/>
      <c r="N14" s="28"/>
      <c r="P14" s="1"/>
      <c r="Q14" s="1"/>
      <c r="R14" s="1"/>
      <c r="S14" s="1"/>
      <c r="T14" s="1"/>
      <c r="U14" s="1"/>
      <c r="V14" s="1"/>
      <c r="W14" s="1"/>
    </row>
    <row r="15" spans="1:23" s="77" customFormat="1" ht="56.25">
      <c r="A15" s="14" t="s">
        <v>186</v>
      </c>
      <c r="B15" s="80" t="s">
        <v>192</v>
      </c>
      <c r="C15" s="84">
        <f t="shared" si="1"/>
        <v>636</v>
      </c>
      <c r="D15" s="84">
        <f t="shared" si="2"/>
        <v>636</v>
      </c>
      <c r="E15" s="28"/>
      <c r="F15" s="28"/>
      <c r="G15" s="28">
        <v>632</v>
      </c>
      <c r="H15" s="28">
        <v>632</v>
      </c>
      <c r="I15" s="28"/>
      <c r="J15" s="28"/>
      <c r="K15" s="28">
        <v>4</v>
      </c>
      <c r="L15" s="28">
        <v>4</v>
      </c>
      <c r="M15" s="28"/>
      <c r="N15" s="28"/>
      <c r="P15" s="1"/>
      <c r="Q15" s="1"/>
      <c r="R15" s="1"/>
      <c r="S15" s="1"/>
      <c r="T15" s="1"/>
      <c r="U15" s="1"/>
      <c r="V15" s="1"/>
      <c r="W15" s="1"/>
    </row>
    <row r="16" spans="1:23" s="77" customFormat="1" ht="20.25" customHeight="1">
      <c r="A16" s="14" t="s">
        <v>188</v>
      </c>
      <c r="B16" s="80" t="s">
        <v>187</v>
      </c>
      <c r="C16" s="84">
        <f t="shared" si="1"/>
        <v>840</v>
      </c>
      <c r="D16" s="84">
        <f t="shared" si="2"/>
        <v>840</v>
      </c>
      <c r="E16" s="28"/>
      <c r="F16" s="28"/>
      <c r="G16" s="153">
        <v>840</v>
      </c>
      <c r="H16" s="28">
        <v>840</v>
      </c>
      <c r="I16" s="28"/>
      <c r="J16" s="28"/>
      <c r="K16" s="28"/>
      <c r="L16" s="28"/>
      <c r="M16" s="28"/>
      <c r="N16" s="28"/>
      <c r="P16" s="1"/>
      <c r="Q16" s="1"/>
      <c r="R16" s="1"/>
      <c r="S16" s="1"/>
      <c r="T16" s="1"/>
      <c r="U16" s="1"/>
      <c r="V16" s="1"/>
      <c r="W16" s="1"/>
    </row>
    <row r="17" spans="1:23" s="77" customFormat="1" ht="22.5">
      <c r="A17" s="14" t="s">
        <v>190</v>
      </c>
      <c r="B17" s="80" t="s">
        <v>55</v>
      </c>
      <c r="C17" s="84">
        <f t="shared" si="1"/>
        <v>19923</v>
      </c>
      <c r="D17" s="84">
        <f t="shared" si="2"/>
        <v>19923</v>
      </c>
      <c r="E17" s="28" t="s">
        <v>122</v>
      </c>
      <c r="F17" s="28" t="s">
        <v>122</v>
      </c>
      <c r="G17" s="153">
        <v>19923</v>
      </c>
      <c r="H17" s="28">
        <v>19923</v>
      </c>
      <c r="I17" s="28" t="s">
        <v>122</v>
      </c>
      <c r="J17" s="28" t="s">
        <v>122</v>
      </c>
      <c r="K17" s="28" t="s">
        <v>122</v>
      </c>
      <c r="L17" s="28" t="s">
        <v>122</v>
      </c>
      <c r="M17" s="28" t="s">
        <v>122</v>
      </c>
      <c r="N17" s="28" t="s">
        <v>122</v>
      </c>
      <c r="P17" s="1"/>
      <c r="Q17" s="1"/>
      <c r="R17" s="1"/>
      <c r="S17" s="1"/>
      <c r="T17" s="1"/>
      <c r="U17" s="1"/>
      <c r="V17" s="1"/>
      <c r="W17" s="1"/>
    </row>
    <row r="18" spans="1:23" s="77" customFormat="1" ht="21" customHeight="1">
      <c r="A18" s="14" t="s">
        <v>191</v>
      </c>
      <c r="B18" s="80" t="s">
        <v>189</v>
      </c>
      <c r="C18" s="84">
        <f t="shared" si="1"/>
        <v>304</v>
      </c>
      <c r="D18" s="84">
        <f t="shared" si="2"/>
        <v>254</v>
      </c>
      <c r="E18" s="28"/>
      <c r="F18" s="28"/>
      <c r="G18" s="153">
        <v>304</v>
      </c>
      <c r="H18" s="28">
        <v>254</v>
      </c>
      <c r="I18" s="28"/>
      <c r="J18" s="28"/>
      <c r="K18" s="28"/>
      <c r="L18" s="28"/>
      <c r="M18" s="28"/>
      <c r="N18" s="28"/>
      <c r="P18" s="1"/>
      <c r="Q18" s="1"/>
      <c r="R18" s="1"/>
      <c r="S18" s="1"/>
      <c r="T18" s="1"/>
      <c r="U18" s="1"/>
      <c r="V18" s="1"/>
      <c r="W18" s="1"/>
    </row>
    <row r="19" spans="1:23" s="77" customFormat="1" ht="79.5">
      <c r="A19" s="14" t="s">
        <v>56</v>
      </c>
      <c r="B19" s="115" t="s">
        <v>212</v>
      </c>
      <c r="C19" s="84">
        <f>SUM(E19,G19,I19,K19,M19)</f>
        <v>0</v>
      </c>
      <c r="D19" s="84">
        <f>SUM(F19,H19,J19,L19,N19)</f>
        <v>0</v>
      </c>
      <c r="E19" s="114"/>
      <c r="F19" s="114"/>
      <c r="G19" s="114"/>
      <c r="H19" s="130"/>
      <c r="I19" s="114"/>
      <c r="J19" s="130"/>
      <c r="K19" s="114"/>
      <c r="L19" s="130"/>
      <c r="M19" s="114"/>
      <c r="N19" s="114"/>
      <c r="P19" s="1"/>
      <c r="Q19" s="1"/>
      <c r="R19" s="1"/>
      <c r="S19" s="1"/>
      <c r="T19" s="1"/>
      <c r="U19" s="1"/>
      <c r="V19" s="1"/>
      <c r="W19" s="1"/>
    </row>
    <row r="20" spans="1:23" s="77" customFormat="1" ht="12.75">
      <c r="A20" s="4"/>
      <c r="B20" s="86"/>
      <c r="P20" s="1"/>
      <c r="Q20" s="1"/>
      <c r="R20" s="1"/>
      <c r="S20" s="1"/>
      <c r="T20" s="1"/>
      <c r="U20" s="1"/>
      <c r="V20" s="1"/>
      <c r="W20" s="1"/>
    </row>
    <row r="21" spans="1:23" s="77" customFormat="1" ht="12.75">
      <c r="A21" s="4"/>
      <c r="B21" s="3" t="s">
        <v>6</v>
      </c>
      <c r="P21" s="1"/>
      <c r="Q21" s="1"/>
      <c r="R21" s="1"/>
      <c r="S21" s="1"/>
      <c r="T21" s="1"/>
      <c r="U21" s="1"/>
      <c r="V21" s="1"/>
      <c r="W21" s="1"/>
    </row>
    <row r="22" spans="1:23" s="77" customFormat="1" ht="12.75">
      <c r="A22" s="4"/>
      <c r="B22" s="86"/>
      <c r="P22" s="1"/>
      <c r="Q22" s="1"/>
      <c r="R22" s="1"/>
      <c r="S22" s="1"/>
      <c r="T22" s="1"/>
      <c r="U22" s="1"/>
      <c r="V22" s="1"/>
      <c r="W22" s="1"/>
    </row>
    <row r="23" spans="1:23" s="77" customFormat="1" ht="12.75">
      <c r="A23" s="4"/>
      <c r="B23" s="86"/>
      <c r="P23" s="1"/>
      <c r="Q23" s="1"/>
      <c r="R23" s="1"/>
      <c r="S23" s="1"/>
      <c r="T23" s="1"/>
      <c r="U23" s="1"/>
      <c r="V23" s="1"/>
      <c r="W23" s="1"/>
    </row>
    <row r="24" spans="1:23" s="77" customFormat="1" ht="12.75">
      <c r="A24" s="4"/>
      <c r="B24" s="86"/>
      <c r="P24" s="1"/>
      <c r="Q24" s="1"/>
      <c r="R24" s="1"/>
      <c r="S24" s="1"/>
      <c r="T24" s="1"/>
      <c r="U24" s="1"/>
      <c r="V24" s="1"/>
      <c r="W24" s="1"/>
    </row>
    <row r="25" spans="1:23" s="77" customFormat="1" ht="12.75">
      <c r="A25" s="4"/>
      <c r="B25" s="86"/>
      <c r="P25" s="1"/>
      <c r="Q25" s="1"/>
      <c r="R25" s="1"/>
      <c r="S25" s="1"/>
      <c r="T25" s="1"/>
      <c r="U25" s="1"/>
      <c r="V25" s="1"/>
      <c r="W25" s="1"/>
    </row>
    <row r="26" spans="1:23" s="77" customFormat="1" ht="12.75">
      <c r="A26" s="4"/>
      <c r="B26" s="86"/>
      <c r="P26" s="1"/>
      <c r="Q26" s="1"/>
      <c r="R26" s="1"/>
      <c r="S26" s="1"/>
      <c r="T26" s="1"/>
      <c r="U26" s="1"/>
      <c r="V26" s="1"/>
      <c r="W26" s="1"/>
    </row>
    <row r="27" spans="1:23" s="77" customFormat="1" ht="12.75">
      <c r="A27" s="4"/>
      <c r="B27" s="86"/>
      <c r="P27" s="1"/>
      <c r="Q27" s="1"/>
      <c r="R27" s="1"/>
      <c r="S27" s="1"/>
      <c r="T27" s="1"/>
      <c r="U27" s="1"/>
      <c r="V27" s="1"/>
      <c r="W27" s="1"/>
    </row>
    <row r="28" spans="1:23" s="77" customFormat="1" ht="12.75">
      <c r="A28" s="4"/>
      <c r="B28" s="86"/>
      <c r="P28" s="1"/>
      <c r="Q28" s="1"/>
      <c r="R28" s="1"/>
      <c r="S28" s="1"/>
      <c r="T28" s="1"/>
      <c r="U28" s="1"/>
      <c r="V28" s="1"/>
      <c r="W28" s="1"/>
    </row>
    <row r="29" spans="1:23" s="77" customFormat="1" ht="12.75">
      <c r="A29" s="4"/>
      <c r="B29" s="86"/>
      <c r="P29" s="1"/>
      <c r="Q29" s="1"/>
      <c r="R29" s="1"/>
      <c r="S29" s="1"/>
      <c r="T29" s="1"/>
      <c r="U29" s="1"/>
      <c r="V29" s="1"/>
      <c r="W29" s="1"/>
    </row>
    <row r="30" spans="1:23" s="77" customFormat="1" ht="12.75">
      <c r="A30" s="4"/>
      <c r="B30" s="86"/>
      <c r="P30" s="1"/>
      <c r="Q30" s="1"/>
      <c r="R30" s="1"/>
      <c r="S30" s="1"/>
      <c r="T30" s="1"/>
      <c r="U30" s="1"/>
      <c r="V30" s="1"/>
      <c r="W30" s="1"/>
    </row>
    <row r="31" spans="1:23" s="77" customFormat="1" ht="12.75">
      <c r="A31" s="4"/>
      <c r="B31" s="86"/>
      <c r="P31" s="1"/>
      <c r="Q31" s="1"/>
      <c r="R31" s="1"/>
      <c r="S31" s="1"/>
      <c r="T31" s="1"/>
      <c r="U31" s="1"/>
      <c r="V31" s="1"/>
      <c r="W31" s="1"/>
    </row>
    <row r="32" spans="1:23" s="77" customFormat="1" ht="12.75">
      <c r="A32" s="4"/>
      <c r="B32" s="86"/>
      <c r="P32" s="1"/>
      <c r="Q32" s="1"/>
      <c r="R32" s="1"/>
      <c r="S32" s="1"/>
      <c r="T32" s="1"/>
      <c r="U32" s="1"/>
      <c r="V32" s="1"/>
      <c r="W32" s="1"/>
    </row>
    <row r="33" spans="1:23" s="77" customFormat="1" ht="12.75">
      <c r="A33" s="4"/>
      <c r="B33" s="86"/>
      <c r="P33" s="1"/>
      <c r="Q33" s="1"/>
      <c r="R33" s="1"/>
      <c r="S33" s="1"/>
      <c r="T33" s="1"/>
      <c r="U33" s="1"/>
      <c r="V33" s="1"/>
      <c r="W33" s="1"/>
    </row>
    <row r="34" spans="1:23" s="77" customFormat="1" ht="12.75">
      <c r="A34" s="4"/>
      <c r="B34" s="86"/>
      <c r="P34" s="1"/>
      <c r="Q34" s="1"/>
      <c r="R34" s="1"/>
      <c r="S34" s="1"/>
      <c r="T34" s="1"/>
      <c r="U34" s="1"/>
      <c r="V34" s="1"/>
      <c r="W34" s="1"/>
    </row>
    <row r="35" spans="1:23" s="77" customFormat="1" ht="12.75">
      <c r="A35" s="4"/>
      <c r="B35" s="86"/>
      <c r="P35" s="1"/>
      <c r="Q35" s="1"/>
      <c r="R35" s="1"/>
      <c r="S35" s="1"/>
      <c r="T35" s="1"/>
      <c r="U35" s="1"/>
      <c r="V35" s="1"/>
      <c r="W35" s="1"/>
    </row>
    <row r="36" spans="1:23" s="77" customFormat="1" ht="12.75">
      <c r="A36" s="4"/>
      <c r="B36" s="86"/>
      <c r="P36" s="1"/>
      <c r="Q36" s="1"/>
      <c r="R36" s="1"/>
      <c r="S36" s="1"/>
      <c r="T36" s="1"/>
      <c r="U36" s="1"/>
      <c r="V36" s="1"/>
      <c r="W36" s="1"/>
    </row>
    <row r="37" spans="1:23" s="77" customFormat="1" ht="12.75">
      <c r="A37" s="4"/>
      <c r="B37" s="86"/>
      <c r="P37" s="1"/>
      <c r="Q37" s="1"/>
      <c r="R37" s="1"/>
      <c r="S37" s="1"/>
      <c r="T37" s="1"/>
      <c r="U37" s="1"/>
      <c r="V37" s="1"/>
      <c r="W37" s="1"/>
    </row>
    <row r="38" spans="1:23" s="77" customFormat="1" ht="12.75">
      <c r="A38" s="4"/>
      <c r="B38" s="86"/>
      <c r="P38" s="1"/>
      <c r="Q38" s="1"/>
      <c r="R38" s="1"/>
      <c r="S38" s="1"/>
      <c r="T38" s="1"/>
      <c r="U38" s="1"/>
      <c r="V38" s="1"/>
      <c r="W38" s="1"/>
    </row>
    <row r="39" spans="1:23" s="77" customFormat="1" ht="12.75">
      <c r="A39" s="4"/>
      <c r="B39" s="86"/>
      <c r="P39" s="1"/>
      <c r="Q39" s="1"/>
      <c r="R39" s="1"/>
      <c r="S39" s="1"/>
      <c r="T39" s="1"/>
      <c r="U39" s="1"/>
      <c r="V39" s="1"/>
      <c r="W39" s="1"/>
    </row>
    <row r="40" spans="1:23" s="77" customFormat="1" ht="12.75">
      <c r="A40" s="4"/>
      <c r="B40" s="86"/>
      <c r="P40" s="1"/>
      <c r="Q40" s="1"/>
      <c r="R40" s="1"/>
      <c r="S40" s="1"/>
      <c r="T40" s="1"/>
      <c r="U40" s="1"/>
      <c r="V40" s="1"/>
      <c r="W40" s="1"/>
    </row>
    <row r="41" spans="1:23" s="77" customFormat="1" ht="12.75">
      <c r="A41" s="4"/>
      <c r="B41" s="86"/>
      <c r="P41" s="1"/>
      <c r="Q41" s="1"/>
      <c r="R41" s="1"/>
      <c r="S41" s="1"/>
      <c r="T41" s="1"/>
      <c r="U41" s="1"/>
      <c r="V41" s="1"/>
      <c r="W41" s="1"/>
    </row>
    <row r="42" spans="1:23" s="77" customFormat="1" ht="12.75">
      <c r="A42" s="4"/>
      <c r="B42" s="86"/>
      <c r="P42" s="1"/>
      <c r="Q42" s="1"/>
      <c r="R42" s="1"/>
      <c r="S42" s="1"/>
      <c r="T42" s="1"/>
      <c r="U42" s="1"/>
      <c r="V42" s="1"/>
      <c r="W42" s="1"/>
    </row>
    <row r="43" spans="1:23" s="77" customFormat="1" ht="12.75">
      <c r="A43" s="4"/>
      <c r="B43" s="86"/>
      <c r="P43" s="1"/>
      <c r="Q43" s="1"/>
      <c r="R43" s="1"/>
      <c r="S43" s="1"/>
      <c r="T43" s="1"/>
      <c r="U43" s="1"/>
      <c r="V43" s="1"/>
      <c r="W43" s="1"/>
    </row>
    <row r="44" spans="1:23" s="77" customFormat="1" ht="12.75">
      <c r="A44" s="4"/>
      <c r="B44" s="86"/>
      <c r="P44" s="1"/>
      <c r="Q44" s="1"/>
      <c r="R44" s="1"/>
      <c r="S44" s="1"/>
      <c r="T44" s="1"/>
      <c r="U44" s="1"/>
      <c r="V44" s="1"/>
      <c r="W44" s="1"/>
    </row>
    <row r="45" spans="1:23" s="77" customFormat="1" ht="12.75">
      <c r="A45" s="4"/>
      <c r="B45" s="86"/>
      <c r="P45" s="1"/>
      <c r="Q45" s="1"/>
      <c r="R45" s="1"/>
      <c r="S45" s="1"/>
      <c r="T45" s="1"/>
      <c r="U45" s="1"/>
      <c r="V45" s="1"/>
      <c r="W45" s="1"/>
    </row>
    <row r="46" spans="1:23" s="77" customFormat="1" ht="12.75">
      <c r="A46" s="4"/>
      <c r="B46" s="86"/>
      <c r="P46" s="1"/>
      <c r="Q46" s="1"/>
      <c r="R46" s="1"/>
      <c r="S46" s="1"/>
      <c r="T46" s="1"/>
      <c r="U46" s="1"/>
      <c r="V46" s="1"/>
      <c r="W46" s="1"/>
    </row>
    <row r="47" spans="1:23" s="77" customFormat="1" ht="12.75">
      <c r="A47" s="4"/>
      <c r="B47" s="86"/>
      <c r="P47" s="1"/>
      <c r="Q47" s="1"/>
      <c r="R47" s="1"/>
      <c r="S47" s="1"/>
      <c r="T47" s="1"/>
      <c r="U47" s="1"/>
      <c r="V47" s="1"/>
      <c r="W47" s="1"/>
    </row>
    <row r="48" spans="1:23" s="77" customFormat="1" ht="12.75">
      <c r="A48" s="4"/>
      <c r="B48" s="86"/>
      <c r="P48" s="1"/>
      <c r="Q48" s="1"/>
      <c r="R48" s="1"/>
      <c r="S48" s="1"/>
      <c r="T48" s="1"/>
      <c r="U48" s="1"/>
      <c r="V48" s="1"/>
      <c r="W48" s="1"/>
    </row>
    <row r="49" spans="1:23" s="77" customFormat="1" ht="12.75">
      <c r="A49" s="4"/>
      <c r="B49" s="86"/>
      <c r="P49" s="1"/>
      <c r="Q49" s="1"/>
      <c r="R49" s="1"/>
      <c r="S49" s="1"/>
      <c r="T49" s="1"/>
      <c r="U49" s="1"/>
      <c r="V49" s="1"/>
      <c r="W49" s="1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  <row r="58" ht="12.75">
      <c r="B58" s="86"/>
    </row>
    <row r="59" ht="12.75">
      <c r="B59" s="86"/>
    </row>
    <row r="60" ht="12.75">
      <c r="B60" s="86"/>
    </row>
    <row r="61" ht="12.75">
      <c r="B61" s="86"/>
    </row>
    <row r="62" ht="12.75">
      <c r="B62" s="86"/>
    </row>
    <row r="63" ht="12.75">
      <c r="B63" s="86"/>
    </row>
    <row r="64" ht="12.75">
      <c r="B64" s="86"/>
    </row>
    <row r="65" ht="12.75">
      <c r="B65" s="86"/>
    </row>
    <row r="66" ht="12.75">
      <c r="B66" s="86"/>
    </row>
    <row r="67" ht="12.75">
      <c r="B67" s="86"/>
    </row>
    <row r="68" ht="12.75">
      <c r="B68" s="86"/>
    </row>
    <row r="69" ht="12.75">
      <c r="B69" s="86"/>
    </row>
    <row r="70" ht="12.75">
      <c r="B70" s="86"/>
    </row>
    <row r="71" ht="12.75">
      <c r="B71" s="86"/>
    </row>
    <row r="72" ht="12.75">
      <c r="B72" s="86"/>
    </row>
    <row r="73" ht="12.75">
      <c r="B73" s="86"/>
    </row>
    <row r="74" ht="12.75">
      <c r="B74" s="86"/>
    </row>
    <row r="75" ht="12.75">
      <c r="B75" s="86"/>
    </row>
    <row r="76" ht="12.75">
      <c r="B76" s="86"/>
    </row>
    <row r="77" ht="12.75">
      <c r="B77" s="86"/>
    </row>
    <row r="78" ht="12.75">
      <c r="B78" s="86"/>
    </row>
    <row r="79" ht="12.75">
      <c r="B79" s="86"/>
    </row>
    <row r="80" ht="12.75">
      <c r="B80" s="86"/>
    </row>
    <row r="81" ht="12.75">
      <c r="B81" s="86"/>
    </row>
    <row r="82" ht="12.75">
      <c r="B82" s="86"/>
    </row>
    <row r="83" ht="12.75">
      <c r="B83" s="86"/>
    </row>
    <row r="84" ht="12.75">
      <c r="B84" s="86"/>
    </row>
    <row r="85" ht="12.75">
      <c r="B85" s="86"/>
    </row>
    <row r="86" ht="12.75">
      <c r="B86" s="86"/>
    </row>
    <row r="87" ht="12.75">
      <c r="B87" s="86"/>
    </row>
    <row r="88" ht="12.75">
      <c r="B88" s="86"/>
    </row>
    <row r="89" ht="12.75">
      <c r="B89" s="86"/>
    </row>
    <row r="90" ht="12.75">
      <c r="B90" s="86"/>
    </row>
    <row r="91" ht="12.75">
      <c r="B91" s="86"/>
    </row>
    <row r="92" ht="12.75">
      <c r="B92" s="86"/>
    </row>
    <row r="93" ht="12.75">
      <c r="B93" s="86"/>
    </row>
    <row r="94" ht="12.75">
      <c r="B94" s="86"/>
    </row>
    <row r="95" ht="12.75">
      <c r="B95" s="86"/>
    </row>
    <row r="96" ht="12.75">
      <c r="B96" s="86"/>
    </row>
    <row r="97" ht="12.75">
      <c r="B97" s="86"/>
    </row>
    <row r="98" ht="12.75">
      <c r="B98" s="86"/>
    </row>
    <row r="99" ht="12.75">
      <c r="B99" s="86"/>
    </row>
    <row r="100" ht="12.75">
      <c r="B100" s="86"/>
    </row>
    <row r="101" ht="12.75">
      <c r="B101" s="86"/>
    </row>
    <row r="102" ht="12.75">
      <c r="B102" s="86"/>
    </row>
    <row r="103" ht="12.75">
      <c r="B103" s="86"/>
    </row>
    <row r="104" ht="12.75">
      <c r="B104" s="86"/>
    </row>
    <row r="105" ht="12.75">
      <c r="B105" s="86"/>
    </row>
    <row r="106" ht="12.75">
      <c r="B106" s="86"/>
    </row>
    <row r="107" ht="12.75">
      <c r="B107" s="86"/>
    </row>
    <row r="108" ht="12.75">
      <c r="B108" s="86"/>
    </row>
    <row r="109" ht="12.75">
      <c r="B109" s="86"/>
    </row>
    <row r="110" ht="12.75">
      <c r="B110" s="86"/>
    </row>
    <row r="111" ht="12.75">
      <c r="B111" s="86"/>
    </row>
    <row r="112" ht="12.75">
      <c r="B112" s="86"/>
    </row>
    <row r="113" ht="12.75">
      <c r="B113" s="86"/>
    </row>
    <row r="114" ht="12.75">
      <c r="B114" s="86"/>
    </row>
    <row r="115" ht="12.75">
      <c r="B115" s="86"/>
    </row>
    <row r="116" ht="12.75">
      <c r="B116" s="86"/>
    </row>
    <row r="117" ht="12.75">
      <c r="B117" s="86"/>
    </row>
    <row r="118" ht="12.75">
      <c r="B118" s="86"/>
    </row>
    <row r="119" ht="12.75">
      <c r="B119" s="86"/>
    </row>
    <row r="120" ht="12.75">
      <c r="B120" s="86"/>
    </row>
    <row r="121" ht="12.75">
      <c r="B121" s="86"/>
    </row>
    <row r="122" ht="12.75">
      <c r="B122" s="86"/>
    </row>
    <row r="123" ht="12.75">
      <c r="B123" s="86"/>
    </row>
    <row r="124" ht="12.75">
      <c r="B124" s="86"/>
    </row>
    <row r="125" ht="12.75">
      <c r="B125" s="86"/>
    </row>
    <row r="126" ht="12.75">
      <c r="B126" s="86"/>
    </row>
    <row r="127" ht="12.75">
      <c r="B127" s="86"/>
    </row>
    <row r="128" ht="12.75">
      <c r="B128" s="86"/>
    </row>
    <row r="129" ht="12.75">
      <c r="B129" s="86"/>
    </row>
    <row r="130" ht="12.75">
      <c r="B130" s="86"/>
    </row>
    <row r="131" ht="12.75">
      <c r="B131" s="86"/>
    </row>
    <row r="132" ht="12.75">
      <c r="B132" s="86"/>
    </row>
    <row r="133" ht="12.75">
      <c r="B133" s="86"/>
    </row>
    <row r="134" ht="12.75">
      <c r="B134" s="86"/>
    </row>
    <row r="135" ht="12.75">
      <c r="B135" s="86"/>
    </row>
    <row r="136" ht="12.75">
      <c r="B136" s="86"/>
    </row>
    <row r="137" ht="12.75">
      <c r="B137" s="86"/>
    </row>
    <row r="138" ht="12.75">
      <c r="B138" s="86"/>
    </row>
    <row r="139" ht="12.75">
      <c r="B139" s="86"/>
    </row>
    <row r="140" ht="12.75">
      <c r="B140" s="86"/>
    </row>
    <row r="141" ht="12.75">
      <c r="B141" s="86"/>
    </row>
    <row r="142" ht="12.75">
      <c r="B142" s="86"/>
    </row>
    <row r="143" ht="12.75">
      <c r="B143" s="86"/>
    </row>
    <row r="144" ht="12.75">
      <c r="B144" s="86"/>
    </row>
    <row r="145" ht="12.75">
      <c r="B145" s="86"/>
    </row>
    <row r="146" ht="12.75">
      <c r="B146" s="86"/>
    </row>
    <row r="147" ht="12.75">
      <c r="B147" s="86"/>
    </row>
    <row r="148" ht="12.75">
      <c r="B148" s="86"/>
    </row>
    <row r="149" ht="12.75">
      <c r="B149" s="86"/>
    </row>
    <row r="150" ht="12.75">
      <c r="B150" s="86"/>
    </row>
    <row r="151" ht="12.75">
      <c r="B151" s="86"/>
    </row>
    <row r="152" ht="12.75">
      <c r="B152" s="86"/>
    </row>
    <row r="153" ht="12.75">
      <c r="B153" s="86"/>
    </row>
    <row r="154" ht="12.75">
      <c r="B154" s="86"/>
    </row>
    <row r="155" ht="12.75">
      <c r="B155" s="86"/>
    </row>
    <row r="156" ht="12.75">
      <c r="B156" s="86"/>
    </row>
    <row r="157" ht="12.75">
      <c r="B157" s="86"/>
    </row>
    <row r="158" ht="12.75">
      <c r="B158" s="86"/>
    </row>
    <row r="159" ht="12.75">
      <c r="B159" s="86"/>
    </row>
    <row r="160" ht="12.75">
      <c r="B160" s="86"/>
    </row>
    <row r="161" ht="12.75">
      <c r="B161" s="86"/>
    </row>
    <row r="162" ht="12.75">
      <c r="B162" s="86"/>
    </row>
    <row r="163" ht="12.75">
      <c r="B163" s="86"/>
    </row>
    <row r="164" ht="12.75">
      <c r="B164" s="86"/>
    </row>
    <row r="165" ht="12.75">
      <c r="B165" s="86"/>
    </row>
    <row r="166" ht="12.75">
      <c r="B166" s="86"/>
    </row>
    <row r="167" ht="12.75">
      <c r="B167" s="86"/>
    </row>
    <row r="168" ht="12.75">
      <c r="B168" s="86"/>
    </row>
    <row r="169" ht="12.75">
      <c r="B169" s="86"/>
    </row>
    <row r="170" ht="12.75">
      <c r="B170" s="86"/>
    </row>
    <row r="171" ht="12.75">
      <c r="B171" s="86"/>
    </row>
    <row r="172" ht="12.75">
      <c r="B172" s="86"/>
    </row>
    <row r="173" ht="12.75">
      <c r="B173" s="86"/>
    </row>
    <row r="174" ht="12.75">
      <c r="B174" s="86"/>
    </row>
    <row r="175" ht="12.75">
      <c r="B175" s="86"/>
    </row>
    <row r="176" ht="12.75">
      <c r="B176" s="86"/>
    </row>
    <row r="177" ht="12.75">
      <c r="B177" s="86"/>
    </row>
    <row r="178" ht="12.75">
      <c r="B178" s="86"/>
    </row>
    <row r="179" ht="12.75">
      <c r="B179" s="86"/>
    </row>
    <row r="180" ht="12.75">
      <c r="B180" s="86"/>
    </row>
    <row r="181" ht="12.75">
      <c r="B181" s="86"/>
    </row>
    <row r="182" ht="12.75">
      <c r="B182" s="86"/>
    </row>
    <row r="183" ht="12.75">
      <c r="B183" s="86"/>
    </row>
    <row r="184" ht="12.75">
      <c r="B184" s="86"/>
    </row>
    <row r="185" ht="12.75">
      <c r="B185" s="86"/>
    </row>
    <row r="186" ht="12.75">
      <c r="B186" s="86"/>
    </row>
    <row r="187" ht="12.75">
      <c r="B187" s="86"/>
    </row>
    <row r="188" ht="12.75">
      <c r="B188" s="86"/>
    </row>
    <row r="189" ht="12.75">
      <c r="B189" s="86"/>
    </row>
    <row r="190" ht="12.75">
      <c r="B190" s="86"/>
    </row>
    <row r="191" ht="12.75">
      <c r="B191" s="86"/>
    </row>
    <row r="192" ht="12.75">
      <c r="B192" s="86"/>
    </row>
    <row r="193" ht="12.75">
      <c r="B193" s="86"/>
    </row>
    <row r="194" ht="12.75">
      <c r="B194" s="86"/>
    </row>
    <row r="195" ht="12.75">
      <c r="B195" s="86"/>
    </row>
    <row r="196" ht="12.75">
      <c r="B196" s="86"/>
    </row>
    <row r="197" ht="12.75">
      <c r="B197" s="86"/>
    </row>
    <row r="198" ht="12.75">
      <c r="B198" s="86"/>
    </row>
    <row r="199" ht="12.75">
      <c r="B199" s="86"/>
    </row>
    <row r="200" ht="12.75">
      <c r="B200" s="86"/>
    </row>
    <row r="201" ht="12.75">
      <c r="B201" s="86"/>
    </row>
    <row r="202" ht="12.75">
      <c r="B202" s="86"/>
    </row>
    <row r="203" ht="12.75">
      <c r="B203" s="86"/>
    </row>
    <row r="204" ht="12.75">
      <c r="B204" s="86"/>
    </row>
    <row r="205" ht="12.75">
      <c r="B205" s="86"/>
    </row>
    <row r="206" ht="12.75">
      <c r="B206" s="86"/>
    </row>
    <row r="207" ht="12.75">
      <c r="B207" s="86"/>
    </row>
    <row r="208" ht="12.75">
      <c r="B208" s="86"/>
    </row>
    <row r="209" ht="12.75">
      <c r="B209" s="86"/>
    </row>
    <row r="210" ht="12.75">
      <c r="B210" s="86"/>
    </row>
    <row r="211" ht="12.75">
      <c r="B211" s="86"/>
    </row>
    <row r="212" ht="12.75">
      <c r="B212" s="86"/>
    </row>
    <row r="213" ht="12.75">
      <c r="B213" s="86"/>
    </row>
    <row r="214" ht="12.75">
      <c r="B214" s="86"/>
    </row>
    <row r="215" ht="12.75">
      <c r="B215" s="86"/>
    </row>
    <row r="216" ht="12.75">
      <c r="B216" s="86"/>
    </row>
    <row r="217" ht="12.75">
      <c r="B217" s="86"/>
    </row>
    <row r="218" ht="12.75">
      <c r="B218" s="86"/>
    </row>
    <row r="219" ht="12.75">
      <c r="B219" s="86"/>
    </row>
    <row r="220" ht="12.75">
      <c r="B220" s="86"/>
    </row>
    <row r="221" ht="12.75">
      <c r="B221" s="86"/>
    </row>
    <row r="222" ht="12.75">
      <c r="B222" s="86"/>
    </row>
    <row r="223" ht="12.75">
      <c r="B223" s="86"/>
    </row>
    <row r="224" ht="12.75">
      <c r="B224" s="86"/>
    </row>
    <row r="225" ht="12.75">
      <c r="B225" s="86"/>
    </row>
    <row r="226" ht="12.75">
      <c r="B226" s="86"/>
    </row>
    <row r="227" ht="12.75">
      <c r="B227" s="86"/>
    </row>
    <row r="228" ht="12.75">
      <c r="B228" s="86"/>
    </row>
    <row r="229" ht="12.75">
      <c r="B229" s="86"/>
    </row>
    <row r="230" ht="12.75">
      <c r="B230" s="86"/>
    </row>
    <row r="231" ht="12.75">
      <c r="B231" s="86"/>
    </row>
    <row r="232" ht="12.75">
      <c r="B232" s="86"/>
    </row>
    <row r="233" ht="12.75">
      <c r="B233" s="86"/>
    </row>
    <row r="234" ht="12.75">
      <c r="B234" s="86"/>
    </row>
    <row r="235" ht="12.75">
      <c r="B235" s="86"/>
    </row>
    <row r="236" ht="12.75">
      <c r="B236" s="86"/>
    </row>
    <row r="237" ht="12.75">
      <c r="B237" s="86"/>
    </row>
    <row r="238" ht="12.75">
      <c r="B238" s="86"/>
    </row>
    <row r="239" ht="12.75">
      <c r="B239" s="86"/>
    </row>
    <row r="240" ht="12.75">
      <c r="B240" s="86"/>
    </row>
    <row r="241" ht="12.75">
      <c r="B241" s="86"/>
    </row>
    <row r="242" ht="12.75">
      <c r="B242" s="86"/>
    </row>
    <row r="243" ht="12.75">
      <c r="B243" s="86"/>
    </row>
    <row r="244" ht="12.75">
      <c r="B244" s="86"/>
    </row>
    <row r="245" ht="12.75">
      <c r="B245" s="86"/>
    </row>
    <row r="246" ht="12.75">
      <c r="B246" s="86"/>
    </row>
    <row r="247" ht="12.75">
      <c r="B247" s="86"/>
    </row>
    <row r="248" ht="12.75">
      <c r="B248" s="86"/>
    </row>
    <row r="249" ht="12.75">
      <c r="B249" s="86"/>
    </row>
    <row r="250" ht="12.75">
      <c r="B250" s="86"/>
    </row>
    <row r="251" ht="12.75">
      <c r="B251" s="86"/>
    </row>
    <row r="252" ht="12.75">
      <c r="B252" s="86"/>
    </row>
    <row r="253" ht="12.75">
      <c r="B253" s="86"/>
    </row>
    <row r="254" ht="12.75">
      <c r="B254" s="86"/>
    </row>
    <row r="255" ht="12.75">
      <c r="B255" s="86"/>
    </row>
    <row r="256" ht="12.75">
      <c r="B256" s="86"/>
    </row>
    <row r="257" ht="12.75">
      <c r="B257" s="86"/>
    </row>
    <row r="258" ht="12.75">
      <c r="B258" s="86"/>
    </row>
    <row r="259" ht="12.75">
      <c r="B259" s="86"/>
    </row>
    <row r="260" ht="12.75">
      <c r="B260" s="86"/>
    </row>
    <row r="261" ht="12.75">
      <c r="B261" s="86"/>
    </row>
    <row r="262" ht="12.75">
      <c r="B262" s="86"/>
    </row>
    <row r="263" ht="12.75">
      <c r="B263" s="86"/>
    </row>
    <row r="264" ht="12.75">
      <c r="B264" s="86"/>
    </row>
    <row r="265" ht="12.75">
      <c r="B265" s="86"/>
    </row>
    <row r="266" ht="12.75">
      <c r="B266" s="86"/>
    </row>
    <row r="267" ht="12.75">
      <c r="B267" s="86"/>
    </row>
    <row r="268" ht="12.75">
      <c r="B268" s="86"/>
    </row>
    <row r="269" ht="12.75">
      <c r="B269" s="86"/>
    </row>
    <row r="270" ht="12.75">
      <c r="B270" s="86"/>
    </row>
    <row r="271" ht="12.75">
      <c r="B271" s="86"/>
    </row>
    <row r="272" ht="12.75">
      <c r="B272" s="86"/>
    </row>
    <row r="273" ht="12.75">
      <c r="B273" s="86"/>
    </row>
    <row r="274" ht="12.75">
      <c r="B274" s="86"/>
    </row>
    <row r="275" ht="12.75">
      <c r="B275" s="86"/>
    </row>
    <row r="276" ht="12.75">
      <c r="B276" s="86"/>
    </row>
    <row r="277" ht="12.75">
      <c r="B277" s="86"/>
    </row>
    <row r="278" ht="12.75">
      <c r="B278" s="86"/>
    </row>
    <row r="279" ht="12.75">
      <c r="B279" s="86"/>
    </row>
    <row r="280" ht="12.75">
      <c r="B280" s="86"/>
    </row>
    <row r="281" ht="12.75">
      <c r="B281" s="86"/>
    </row>
    <row r="282" ht="12.75">
      <c r="B282" s="86"/>
    </row>
    <row r="283" ht="12.75">
      <c r="B283" s="86"/>
    </row>
    <row r="284" ht="12.75">
      <c r="B284" s="86"/>
    </row>
    <row r="285" ht="12.75">
      <c r="B285" s="86"/>
    </row>
    <row r="286" ht="12.75">
      <c r="B286" s="86"/>
    </row>
    <row r="287" ht="12.75">
      <c r="B287" s="86"/>
    </row>
    <row r="288" ht="12.75">
      <c r="B288" s="86"/>
    </row>
    <row r="289" ht="12.75">
      <c r="B289" s="86"/>
    </row>
    <row r="290" ht="12.75">
      <c r="B290" s="86"/>
    </row>
    <row r="291" ht="12.75">
      <c r="B291" s="86"/>
    </row>
    <row r="292" ht="12.75">
      <c r="B292" s="86"/>
    </row>
    <row r="293" ht="12.75">
      <c r="B293" s="86"/>
    </row>
    <row r="294" ht="12.75">
      <c r="B294" s="86"/>
    </row>
    <row r="295" ht="12.75">
      <c r="B295" s="86"/>
    </row>
    <row r="296" ht="12.75">
      <c r="B296" s="86"/>
    </row>
    <row r="297" ht="12.75">
      <c r="B297" s="86"/>
    </row>
    <row r="298" ht="12.75">
      <c r="B298" s="86"/>
    </row>
    <row r="299" ht="12.75">
      <c r="B299" s="86"/>
    </row>
    <row r="300" ht="12.75">
      <c r="B300" s="86"/>
    </row>
    <row r="301" ht="12.75">
      <c r="B301" s="86"/>
    </row>
    <row r="302" ht="12.75">
      <c r="B302" s="86"/>
    </row>
    <row r="303" ht="12.75">
      <c r="B303" s="86"/>
    </row>
    <row r="304" ht="12.75">
      <c r="B304" s="86"/>
    </row>
    <row r="305" ht="12.75">
      <c r="B305" s="86"/>
    </row>
    <row r="306" ht="12.75">
      <c r="B306" s="86"/>
    </row>
    <row r="307" ht="12.75">
      <c r="B307" s="86"/>
    </row>
    <row r="308" ht="12.75">
      <c r="B308" s="86"/>
    </row>
    <row r="309" ht="12.75">
      <c r="B309" s="86"/>
    </row>
    <row r="310" ht="12.75">
      <c r="B310" s="86"/>
    </row>
    <row r="311" ht="12.75">
      <c r="B311" s="86"/>
    </row>
    <row r="312" ht="12.75">
      <c r="B312" s="86"/>
    </row>
    <row r="313" ht="12.75">
      <c r="B313" s="86"/>
    </row>
    <row r="314" ht="12.75">
      <c r="B314" s="86"/>
    </row>
    <row r="315" ht="12.75">
      <c r="B315" s="86"/>
    </row>
    <row r="316" ht="12.75">
      <c r="B316" s="86"/>
    </row>
    <row r="317" ht="12.75">
      <c r="B317" s="86"/>
    </row>
    <row r="318" ht="12.75">
      <c r="B318" s="86"/>
    </row>
    <row r="319" ht="12.75">
      <c r="B319" s="86"/>
    </row>
    <row r="320" ht="12.75">
      <c r="B320" s="86"/>
    </row>
    <row r="321" ht="12.75">
      <c r="B321" s="86"/>
    </row>
    <row r="322" ht="12.75">
      <c r="B322" s="86"/>
    </row>
    <row r="323" ht="12.75">
      <c r="B323" s="86"/>
    </row>
    <row r="324" ht="12.75">
      <c r="B324" s="86"/>
    </row>
    <row r="325" ht="12.75">
      <c r="B325" s="86"/>
    </row>
    <row r="326" ht="12.75">
      <c r="B326" s="86"/>
    </row>
    <row r="327" ht="12.75">
      <c r="B327" s="86"/>
    </row>
    <row r="328" ht="12.75">
      <c r="B328" s="86"/>
    </row>
    <row r="329" ht="12.75">
      <c r="B329" s="86"/>
    </row>
    <row r="330" ht="12.75">
      <c r="B330" s="86"/>
    </row>
    <row r="331" ht="12.75">
      <c r="B331" s="86"/>
    </row>
    <row r="332" ht="12.75">
      <c r="B332" s="86"/>
    </row>
    <row r="333" ht="12.75">
      <c r="B333" s="86"/>
    </row>
    <row r="334" ht="12.75">
      <c r="B334" s="86"/>
    </row>
    <row r="335" ht="12.75">
      <c r="B335" s="86"/>
    </row>
    <row r="336" ht="12.75">
      <c r="B336" s="86"/>
    </row>
    <row r="337" ht="12.75">
      <c r="B337" s="86"/>
    </row>
    <row r="338" ht="12.75">
      <c r="B338" s="86"/>
    </row>
    <row r="339" ht="12.75">
      <c r="B339" s="86"/>
    </row>
    <row r="340" ht="12.75">
      <c r="B340" s="86"/>
    </row>
    <row r="341" ht="12.75">
      <c r="B341" s="86"/>
    </row>
    <row r="342" ht="12.75">
      <c r="B342" s="86"/>
    </row>
    <row r="343" ht="12.75">
      <c r="B343" s="86"/>
    </row>
    <row r="344" ht="12.75">
      <c r="B344" s="86"/>
    </row>
    <row r="345" ht="12.75">
      <c r="B345" s="86"/>
    </row>
    <row r="346" ht="12.75">
      <c r="B346" s="86"/>
    </row>
    <row r="347" ht="12.75">
      <c r="B347" s="86"/>
    </row>
    <row r="348" ht="12.75">
      <c r="B348" s="86"/>
    </row>
    <row r="349" ht="12.75">
      <c r="B349" s="86"/>
    </row>
    <row r="350" ht="12.75">
      <c r="B350" s="86"/>
    </row>
    <row r="351" ht="12.75">
      <c r="B351" s="86"/>
    </row>
    <row r="352" ht="12.75">
      <c r="B352" s="86"/>
    </row>
    <row r="353" ht="12.75">
      <c r="B353" s="86"/>
    </row>
    <row r="354" ht="12.75">
      <c r="B354" s="86"/>
    </row>
    <row r="355" ht="12.75">
      <c r="B355" s="86"/>
    </row>
    <row r="356" ht="12.75">
      <c r="B356" s="86"/>
    </row>
    <row r="357" ht="12.75">
      <c r="B357" s="86"/>
    </row>
    <row r="358" ht="12.75">
      <c r="B358" s="86"/>
    </row>
    <row r="359" ht="12.75">
      <c r="B359" s="86"/>
    </row>
    <row r="360" ht="12.75">
      <c r="B360" s="86"/>
    </row>
    <row r="361" ht="12.75">
      <c r="B361" s="86"/>
    </row>
    <row r="362" ht="12.75">
      <c r="B362" s="86"/>
    </row>
    <row r="363" ht="12.75">
      <c r="B363" s="86"/>
    </row>
    <row r="364" ht="12.75">
      <c r="B364" s="86"/>
    </row>
    <row r="365" ht="12.75">
      <c r="B365" s="86"/>
    </row>
    <row r="366" ht="12.75">
      <c r="B366" s="86"/>
    </row>
    <row r="367" ht="12.75">
      <c r="B367" s="86"/>
    </row>
    <row r="368" ht="12.75">
      <c r="B368" s="86"/>
    </row>
    <row r="369" ht="12.75">
      <c r="B369" s="86"/>
    </row>
    <row r="370" ht="12.75">
      <c r="B370" s="86"/>
    </row>
    <row r="371" ht="12.75">
      <c r="B371" s="86"/>
    </row>
    <row r="372" ht="12.75">
      <c r="B372" s="86"/>
    </row>
    <row r="373" ht="12.75">
      <c r="B373" s="86"/>
    </row>
    <row r="374" ht="12.75">
      <c r="B374" s="86"/>
    </row>
    <row r="375" ht="12.75">
      <c r="B375" s="86"/>
    </row>
    <row r="376" ht="12.75">
      <c r="B376" s="86"/>
    </row>
    <row r="377" ht="12.75">
      <c r="B377" s="86"/>
    </row>
    <row r="378" ht="12.75">
      <c r="B378" s="86"/>
    </row>
    <row r="379" ht="12.75">
      <c r="B379" s="86"/>
    </row>
    <row r="380" ht="12.75">
      <c r="B380" s="86"/>
    </row>
    <row r="381" ht="12.75">
      <c r="B381" s="86"/>
    </row>
    <row r="382" ht="12.75">
      <c r="B382" s="86"/>
    </row>
    <row r="383" ht="12.75">
      <c r="B383" s="86"/>
    </row>
    <row r="384" ht="12.75">
      <c r="B384" s="86"/>
    </row>
    <row r="385" ht="12.75">
      <c r="B385" s="86"/>
    </row>
    <row r="386" ht="12.75">
      <c r="B386" s="86"/>
    </row>
    <row r="387" ht="12.75">
      <c r="B387" s="86"/>
    </row>
    <row r="388" ht="12.75">
      <c r="B388" s="86"/>
    </row>
    <row r="389" ht="12.75">
      <c r="B389" s="86"/>
    </row>
    <row r="390" ht="12.75">
      <c r="B390" s="86"/>
    </row>
    <row r="391" ht="12.75">
      <c r="B391" s="86"/>
    </row>
    <row r="392" ht="12.75">
      <c r="B392" s="86"/>
    </row>
    <row r="393" ht="12.75">
      <c r="B393" s="86"/>
    </row>
    <row r="394" ht="12.75">
      <c r="B394" s="86"/>
    </row>
    <row r="395" ht="12.75">
      <c r="B395" s="86"/>
    </row>
    <row r="396" ht="12.75">
      <c r="B396" s="86"/>
    </row>
    <row r="397" ht="12.75">
      <c r="B397" s="86"/>
    </row>
    <row r="398" ht="12.75">
      <c r="B398" s="86"/>
    </row>
    <row r="399" ht="12.75">
      <c r="B399" s="86"/>
    </row>
    <row r="400" ht="12.75">
      <c r="B400" s="86"/>
    </row>
    <row r="401" ht="12.75">
      <c r="B401" s="86"/>
    </row>
    <row r="402" ht="12.75">
      <c r="B402" s="86"/>
    </row>
    <row r="403" ht="12.75">
      <c r="B403" s="86"/>
    </row>
    <row r="404" ht="12.75">
      <c r="B404" s="86"/>
    </row>
    <row r="405" ht="12.75">
      <c r="B405" s="86"/>
    </row>
    <row r="406" ht="12.75">
      <c r="B406" s="86"/>
    </row>
    <row r="407" ht="12.75">
      <c r="B407" s="86"/>
    </row>
    <row r="408" ht="12.75">
      <c r="B408" s="86"/>
    </row>
    <row r="409" ht="12.75">
      <c r="B409" s="86"/>
    </row>
    <row r="410" ht="12.75">
      <c r="B410" s="86"/>
    </row>
    <row r="411" ht="12.75">
      <c r="B411" s="86"/>
    </row>
    <row r="412" ht="12.75">
      <c r="B412" s="86"/>
    </row>
    <row r="413" ht="12.75">
      <c r="B413" s="86"/>
    </row>
    <row r="414" ht="12.75">
      <c r="B414" s="86"/>
    </row>
    <row r="415" ht="12.75">
      <c r="B415" s="86"/>
    </row>
    <row r="416" ht="12.75">
      <c r="B416" s="86"/>
    </row>
    <row r="417" ht="12.75">
      <c r="B417" s="86"/>
    </row>
    <row r="418" ht="12.75">
      <c r="B418" s="86"/>
    </row>
    <row r="419" ht="12.75">
      <c r="B419" s="86"/>
    </row>
    <row r="420" ht="12.75">
      <c r="B420" s="86"/>
    </row>
    <row r="421" ht="12.75">
      <c r="B421" s="86"/>
    </row>
    <row r="422" ht="12.75">
      <c r="B422" s="86"/>
    </row>
    <row r="423" ht="12.75">
      <c r="B423" s="86"/>
    </row>
    <row r="424" ht="12.75">
      <c r="B424" s="86"/>
    </row>
    <row r="425" ht="12.75">
      <c r="B425" s="86"/>
    </row>
    <row r="426" ht="12.75">
      <c r="B426" s="86"/>
    </row>
    <row r="427" ht="12.75">
      <c r="B427" s="86"/>
    </row>
    <row r="428" ht="12.75">
      <c r="B428" s="86"/>
    </row>
    <row r="429" ht="12.75">
      <c r="B429" s="86"/>
    </row>
    <row r="430" ht="12.75">
      <c r="B430" s="86"/>
    </row>
    <row r="431" ht="12.75">
      <c r="B431" s="86"/>
    </row>
    <row r="432" ht="12.75">
      <c r="B432" s="86"/>
    </row>
    <row r="433" ht="12.75">
      <c r="B433" s="86"/>
    </row>
    <row r="434" ht="12.75">
      <c r="B434" s="86"/>
    </row>
    <row r="435" ht="12.75">
      <c r="B435" s="86"/>
    </row>
    <row r="436" ht="12.75">
      <c r="B436" s="86"/>
    </row>
    <row r="437" ht="12.75">
      <c r="B437" s="86"/>
    </row>
    <row r="438" ht="12.75">
      <c r="B438" s="86"/>
    </row>
    <row r="439" ht="12.75">
      <c r="B439" s="86"/>
    </row>
    <row r="440" ht="12.75">
      <c r="B440" s="86"/>
    </row>
    <row r="441" ht="12.75">
      <c r="B441" s="86"/>
    </row>
    <row r="442" ht="12.75">
      <c r="B442" s="86"/>
    </row>
    <row r="443" ht="12.75">
      <c r="B443" s="86"/>
    </row>
    <row r="444" ht="12.75">
      <c r="B444" s="86"/>
    </row>
    <row r="445" ht="12.75">
      <c r="B445" s="86"/>
    </row>
    <row r="446" ht="12.75">
      <c r="B446" s="86"/>
    </row>
    <row r="447" ht="12.75">
      <c r="B447" s="86"/>
    </row>
    <row r="448" ht="12.75">
      <c r="B448" s="86"/>
    </row>
    <row r="449" ht="12.75">
      <c r="B449" s="86"/>
    </row>
    <row r="450" ht="12.75">
      <c r="B450" s="86"/>
    </row>
    <row r="451" ht="12.75">
      <c r="B451" s="86"/>
    </row>
    <row r="452" ht="12.75">
      <c r="B452" s="86"/>
    </row>
    <row r="453" ht="12.75">
      <c r="B453" s="86"/>
    </row>
    <row r="454" ht="12.75">
      <c r="B454" s="86"/>
    </row>
    <row r="455" ht="12.75">
      <c r="B455" s="86"/>
    </row>
    <row r="456" ht="12.75">
      <c r="B456" s="86"/>
    </row>
    <row r="457" ht="12.75">
      <c r="B457" s="86"/>
    </row>
    <row r="458" ht="12.75">
      <c r="B458" s="86"/>
    </row>
    <row r="459" ht="12.75">
      <c r="B459" s="86"/>
    </row>
    <row r="460" ht="12.75">
      <c r="B460" s="86"/>
    </row>
    <row r="461" ht="12.75">
      <c r="B461" s="86"/>
    </row>
    <row r="462" ht="12.75">
      <c r="B462" s="86"/>
    </row>
    <row r="463" ht="12.75">
      <c r="B463" s="86"/>
    </row>
    <row r="464" ht="12.75">
      <c r="B464" s="86"/>
    </row>
    <row r="465" ht="12.75">
      <c r="B465" s="86"/>
    </row>
    <row r="466" ht="12.75">
      <c r="B466" s="86"/>
    </row>
    <row r="467" ht="12.75">
      <c r="B467" s="86"/>
    </row>
    <row r="468" ht="12.75">
      <c r="B468" s="86"/>
    </row>
    <row r="469" ht="12.75">
      <c r="B469" s="86"/>
    </row>
    <row r="470" ht="12.75">
      <c r="B470" s="86"/>
    </row>
    <row r="471" ht="12.75">
      <c r="B471" s="86"/>
    </row>
    <row r="472" ht="12.75">
      <c r="B472" s="86"/>
    </row>
    <row r="473" ht="12.75">
      <c r="B473" s="86"/>
    </row>
    <row r="474" ht="12.75">
      <c r="B474" s="86"/>
    </row>
    <row r="475" ht="12.75">
      <c r="B475" s="86"/>
    </row>
    <row r="476" ht="12.75">
      <c r="B476" s="86"/>
    </row>
    <row r="477" ht="12.75">
      <c r="B477" s="86"/>
    </row>
    <row r="478" ht="12.75">
      <c r="B478" s="86"/>
    </row>
    <row r="479" ht="12.75">
      <c r="B479" s="86"/>
    </row>
    <row r="480" ht="12.75">
      <c r="B480" s="86"/>
    </row>
    <row r="481" ht="12.75">
      <c r="B481" s="86"/>
    </row>
    <row r="482" ht="12.75">
      <c r="B482" s="86"/>
    </row>
    <row r="483" ht="12.75">
      <c r="B483" s="86"/>
    </row>
    <row r="484" ht="12.75">
      <c r="B484" s="86"/>
    </row>
    <row r="485" ht="12.75">
      <c r="B485" s="86"/>
    </row>
    <row r="486" ht="12.75">
      <c r="B486" s="86"/>
    </row>
    <row r="487" ht="12.75">
      <c r="B487" s="86"/>
    </row>
    <row r="488" ht="12.75">
      <c r="B488" s="86"/>
    </row>
    <row r="489" ht="12.75">
      <c r="B489" s="86"/>
    </row>
    <row r="490" ht="12.75">
      <c r="B490" s="86"/>
    </row>
    <row r="491" ht="12.75">
      <c r="B491" s="86"/>
    </row>
    <row r="492" ht="12.75">
      <c r="B492" s="86"/>
    </row>
    <row r="493" ht="12.75">
      <c r="B493" s="86"/>
    </row>
    <row r="494" ht="12.75">
      <c r="B494" s="86"/>
    </row>
    <row r="495" ht="12.75">
      <c r="B495" s="86"/>
    </row>
    <row r="496" ht="12.75">
      <c r="B496" s="86"/>
    </row>
    <row r="497" ht="12.75">
      <c r="B497" s="86"/>
    </row>
    <row r="498" ht="12.75">
      <c r="B498" s="86"/>
    </row>
    <row r="499" ht="12.75">
      <c r="B499" s="86"/>
    </row>
    <row r="500" ht="12.75">
      <c r="B500" s="86"/>
    </row>
    <row r="501" ht="12.75">
      <c r="B501" s="86"/>
    </row>
    <row r="502" ht="12.75">
      <c r="B502" s="86"/>
    </row>
    <row r="503" ht="12.75">
      <c r="B503" s="86"/>
    </row>
    <row r="504" ht="12.75">
      <c r="B504" s="86"/>
    </row>
    <row r="505" ht="12.75">
      <c r="B505" s="86"/>
    </row>
    <row r="506" ht="12.75">
      <c r="B506" s="86"/>
    </row>
    <row r="507" ht="12.75">
      <c r="B507" s="86"/>
    </row>
    <row r="508" ht="12.75">
      <c r="B508" s="86"/>
    </row>
    <row r="509" ht="12.75">
      <c r="B509" s="86"/>
    </row>
    <row r="510" ht="12.75">
      <c r="B510" s="86"/>
    </row>
    <row r="511" ht="12.75">
      <c r="B511" s="86"/>
    </row>
    <row r="512" ht="12.75">
      <c r="B512" s="86"/>
    </row>
    <row r="513" ht="12.75">
      <c r="B513" s="86"/>
    </row>
    <row r="514" ht="12.75">
      <c r="B514" s="86"/>
    </row>
    <row r="515" ht="12.75">
      <c r="B515" s="86"/>
    </row>
    <row r="516" ht="12.75">
      <c r="B516" s="86"/>
    </row>
    <row r="517" ht="12.75">
      <c r="B517" s="86"/>
    </row>
    <row r="518" ht="12.75">
      <c r="B518" s="86"/>
    </row>
    <row r="519" ht="12.75">
      <c r="B519" s="86"/>
    </row>
    <row r="520" ht="12.75">
      <c r="B520" s="86"/>
    </row>
    <row r="521" ht="12.75">
      <c r="B521" s="86"/>
    </row>
    <row r="522" ht="12.75">
      <c r="B522" s="86"/>
    </row>
    <row r="523" ht="12.75">
      <c r="B523" s="86"/>
    </row>
    <row r="524" ht="12.75">
      <c r="B524" s="86"/>
    </row>
    <row r="525" ht="12.75">
      <c r="B525" s="86"/>
    </row>
    <row r="526" ht="12.75">
      <c r="B526" s="86"/>
    </row>
    <row r="527" ht="12.75">
      <c r="B527" s="86"/>
    </row>
  </sheetData>
  <sheetProtection/>
  <mergeCells count="11">
    <mergeCell ref="I6:J6"/>
    <mergeCell ref="K6:L6"/>
    <mergeCell ref="A3:N3"/>
    <mergeCell ref="A2:N2"/>
    <mergeCell ref="L1:N1"/>
    <mergeCell ref="M6:N6"/>
    <mergeCell ref="A6:A7"/>
    <mergeCell ref="B6:B7"/>
    <mergeCell ref="C6:D6"/>
    <mergeCell ref="E6:F6"/>
    <mergeCell ref="G6:H6"/>
  </mergeCells>
  <printOptions/>
  <pageMargins left="0.5118110236220472" right="0.1968503937007874" top="0.15748031496062992" bottom="0.15748031496062992" header="0.15748031496062992" footer="0.15748031496062992"/>
  <pageSetup fitToHeight="1" fitToWidth="1" horizontalDpi="600" verticalDpi="600" orientation="landscape" paperSize="9" scale="80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7"/>
  <sheetViews>
    <sheetView view="pageBreakPreview" zoomScaleNormal="80" zoomScaleSheetLayoutView="100" zoomScalePageLayoutView="0" workbookViewId="0" topLeftCell="A1">
      <selection activeCell="C17" sqref="C17:L19"/>
    </sheetView>
  </sheetViews>
  <sheetFormatPr defaultColWidth="9.00390625" defaultRowHeight="12.75"/>
  <cols>
    <col min="1" max="1" width="9.125" style="3" customWidth="1"/>
    <col min="2" max="2" width="39.125" style="3" customWidth="1"/>
    <col min="3" max="3" width="10.875" style="68" customWidth="1"/>
    <col min="4" max="4" width="9.75390625" style="68" customWidth="1"/>
    <col min="5" max="5" width="7.375" style="3" hidden="1" customWidth="1"/>
    <col min="6" max="6" width="7.625" style="3" hidden="1" customWidth="1"/>
    <col min="7" max="8" width="9.875" style="65" customWidth="1"/>
    <col min="9" max="12" width="9.125" style="3" customWidth="1"/>
    <col min="13" max="13" width="9.125" style="3" hidden="1" customWidth="1"/>
    <col min="14" max="14" width="8.125" style="3" hidden="1" customWidth="1"/>
    <col min="15" max="16384" width="9.125" style="3" customWidth="1"/>
  </cols>
  <sheetData>
    <row r="1" spans="1:13" ht="15.75">
      <c r="A1" s="18"/>
      <c r="B1" s="106"/>
      <c r="C1" s="106"/>
      <c r="D1" s="106"/>
      <c r="E1" s="106"/>
      <c r="F1" s="106"/>
      <c r="G1" s="106"/>
      <c r="H1" s="106"/>
      <c r="I1" s="106"/>
      <c r="J1" s="106"/>
      <c r="K1" s="281" t="s">
        <v>256</v>
      </c>
      <c r="L1" s="281"/>
      <c r="M1" s="194"/>
    </row>
    <row r="2" spans="1:14" ht="21" customHeight="1">
      <c r="A2" s="275" t="s">
        <v>194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8.75">
      <c r="A3" s="280" t="s">
        <v>417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5.75" hidden="1">
      <c r="A4" s="18"/>
      <c r="B4" s="41"/>
      <c r="C4" s="70"/>
      <c r="D4" s="105"/>
      <c r="E4" s="282"/>
      <c r="F4" s="282"/>
      <c r="G4" s="282"/>
      <c r="H4" s="66"/>
      <c r="I4" s="42"/>
      <c r="J4" s="42"/>
      <c r="K4" s="42"/>
      <c r="L4" s="21"/>
      <c r="M4" s="2"/>
      <c r="N4" s="2"/>
    </row>
    <row r="5" spans="1:14" ht="16.5" thickBot="1">
      <c r="A5" s="18"/>
      <c r="B5" s="2"/>
      <c r="C5" s="69"/>
      <c r="D5" s="69"/>
      <c r="E5" s="2"/>
      <c r="F5" s="2"/>
      <c r="I5" s="2"/>
      <c r="J5" s="2"/>
      <c r="K5" s="48" t="s">
        <v>147</v>
      </c>
      <c r="L5" s="2"/>
      <c r="N5" s="2"/>
    </row>
    <row r="6" spans="1:14" s="94" customFormat="1" ht="77.25" customHeight="1">
      <c r="A6" s="284" t="s">
        <v>82</v>
      </c>
      <c r="B6" s="286" t="s">
        <v>83</v>
      </c>
      <c r="C6" s="276" t="s">
        <v>84</v>
      </c>
      <c r="D6" s="277"/>
      <c r="E6" s="278" t="s">
        <v>85</v>
      </c>
      <c r="F6" s="279"/>
      <c r="G6" s="276" t="s">
        <v>124</v>
      </c>
      <c r="H6" s="277"/>
      <c r="I6" s="278" t="s">
        <v>87</v>
      </c>
      <c r="J6" s="279"/>
      <c r="K6" s="278" t="s">
        <v>88</v>
      </c>
      <c r="L6" s="279"/>
      <c r="M6" s="278" t="s">
        <v>127</v>
      </c>
      <c r="N6" s="283"/>
    </row>
    <row r="7" spans="1:14" s="94" customFormat="1" ht="22.5" customHeight="1">
      <c r="A7" s="285"/>
      <c r="B7" s="287"/>
      <c r="C7" s="95" t="s">
        <v>128</v>
      </c>
      <c r="D7" s="95" t="s">
        <v>129</v>
      </c>
      <c r="E7" s="96" t="s">
        <v>128</v>
      </c>
      <c r="F7" s="96" t="s">
        <v>129</v>
      </c>
      <c r="G7" s="95" t="s">
        <v>128</v>
      </c>
      <c r="H7" s="95" t="s">
        <v>129</v>
      </c>
      <c r="I7" s="96" t="s">
        <v>128</v>
      </c>
      <c r="J7" s="96" t="s">
        <v>129</v>
      </c>
      <c r="K7" s="96" t="s">
        <v>128</v>
      </c>
      <c r="L7" s="96" t="s">
        <v>129</v>
      </c>
      <c r="M7" s="96" t="s">
        <v>128</v>
      </c>
      <c r="N7" s="97" t="s">
        <v>129</v>
      </c>
    </row>
    <row r="8" spans="1:14" ht="12.75">
      <c r="A8" s="88"/>
      <c r="B8" s="34">
        <v>1</v>
      </c>
      <c r="C8" s="72">
        <v>2</v>
      </c>
      <c r="D8" s="72">
        <v>3</v>
      </c>
      <c r="E8" s="34">
        <v>4</v>
      </c>
      <c r="F8" s="34">
        <v>5</v>
      </c>
      <c r="G8" s="67">
        <v>6</v>
      </c>
      <c r="H8" s="67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89">
        <v>13</v>
      </c>
    </row>
    <row r="9" spans="1:14" ht="33.75" customHeight="1">
      <c r="A9" s="90">
        <v>1</v>
      </c>
      <c r="B9" s="204" t="s">
        <v>195</v>
      </c>
      <c r="C9" s="98">
        <f>E9+G9+I9+K9+M9</f>
        <v>0</v>
      </c>
      <c r="D9" s="98">
        <f>F9+H9+J9+L9+N9</f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121">
        <v>0</v>
      </c>
    </row>
    <row r="10" spans="1:14" ht="61.5" customHeight="1">
      <c r="A10" s="91" t="s">
        <v>91</v>
      </c>
      <c r="B10" s="205" t="s">
        <v>397</v>
      </c>
      <c r="C10" s="98">
        <f>E10+G10+I10+K10+M10</f>
        <v>0</v>
      </c>
      <c r="D10" s="98">
        <f>F10+H10+J10+L10+N10</f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122">
        <v>0</v>
      </c>
    </row>
    <row r="11" spans="1:14" ht="23.25" customHeight="1">
      <c r="A11" s="90" t="s">
        <v>93</v>
      </c>
      <c r="B11" s="204" t="s">
        <v>177</v>
      </c>
      <c r="C11" s="98">
        <f>E11+G11+I11+K11+M11</f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21">
        <v>0</v>
      </c>
    </row>
    <row r="12" spans="1:14" ht="61.5" customHeight="1">
      <c r="A12" s="90">
        <v>2</v>
      </c>
      <c r="B12" s="204" t="s">
        <v>196</v>
      </c>
      <c r="C12" s="149">
        <v>23348</v>
      </c>
      <c r="D12" s="149">
        <f>D14+D15+D16+D17</f>
        <v>23348</v>
      </c>
      <c r="E12" s="149" t="s">
        <v>122</v>
      </c>
      <c r="F12" s="149" t="s">
        <v>122</v>
      </c>
      <c r="G12" s="149">
        <v>23348</v>
      </c>
      <c r="H12" s="149">
        <f>H14+H15+H16+H17</f>
        <v>23348</v>
      </c>
      <c r="I12" s="98" t="s">
        <v>122</v>
      </c>
      <c r="J12" s="98" t="s">
        <v>122</v>
      </c>
      <c r="K12" s="98" t="s">
        <v>122</v>
      </c>
      <c r="L12" s="98" t="s">
        <v>122</v>
      </c>
      <c r="M12" s="98" t="s">
        <v>122</v>
      </c>
      <c r="N12" s="121" t="s">
        <v>122</v>
      </c>
    </row>
    <row r="13" spans="1:14" ht="79.5" customHeight="1">
      <c r="A13" s="91" t="s">
        <v>100</v>
      </c>
      <c r="B13" s="205" t="s">
        <v>398</v>
      </c>
      <c r="C13" s="149">
        <f>G13</f>
        <v>0</v>
      </c>
      <c r="D13" s="149">
        <f>H13</f>
        <v>0</v>
      </c>
      <c r="E13" s="150" t="s">
        <v>122</v>
      </c>
      <c r="F13" s="150" t="s">
        <v>122</v>
      </c>
      <c r="G13" s="150">
        <v>0</v>
      </c>
      <c r="H13" s="150">
        <v>0</v>
      </c>
      <c r="I13" s="83" t="s">
        <v>122</v>
      </c>
      <c r="J13" s="83" t="s">
        <v>122</v>
      </c>
      <c r="K13" s="83" t="s">
        <v>122</v>
      </c>
      <c r="L13" s="83" t="s">
        <v>122</v>
      </c>
      <c r="M13" s="83" t="s">
        <v>122</v>
      </c>
      <c r="N13" s="122" t="s">
        <v>122</v>
      </c>
    </row>
    <row r="14" spans="1:14" ht="60.75" customHeight="1">
      <c r="A14" s="90" t="s">
        <v>102</v>
      </c>
      <c r="B14" s="204" t="s">
        <v>197</v>
      </c>
      <c r="C14" s="149">
        <v>19917</v>
      </c>
      <c r="D14" s="149">
        <v>19917</v>
      </c>
      <c r="E14" s="149" t="s">
        <v>122</v>
      </c>
      <c r="F14" s="149" t="s">
        <v>122</v>
      </c>
      <c r="G14" s="149">
        <v>19917</v>
      </c>
      <c r="H14" s="149">
        <v>19917</v>
      </c>
      <c r="I14" s="98" t="s">
        <v>122</v>
      </c>
      <c r="J14" s="98" t="s">
        <v>122</v>
      </c>
      <c r="K14" s="98" t="s">
        <v>122</v>
      </c>
      <c r="L14" s="98" t="s">
        <v>122</v>
      </c>
      <c r="M14" s="98" t="s">
        <v>122</v>
      </c>
      <c r="N14" s="121" t="s">
        <v>122</v>
      </c>
    </row>
    <row r="15" spans="1:14" ht="33" customHeight="1">
      <c r="A15" s="91" t="s">
        <v>130</v>
      </c>
      <c r="B15" s="206" t="s">
        <v>198</v>
      </c>
      <c r="C15" s="149">
        <v>2470</v>
      </c>
      <c r="D15" s="149">
        <v>2470</v>
      </c>
      <c r="E15" s="150" t="s">
        <v>122</v>
      </c>
      <c r="F15" s="150" t="s">
        <v>122</v>
      </c>
      <c r="G15" s="150">
        <v>2470</v>
      </c>
      <c r="H15" s="150">
        <v>2470</v>
      </c>
      <c r="I15" s="83" t="s">
        <v>122</v>
      </c>
      <c r="J15" s="83" t="s">
        <v>122</v>
      </c>
      <c r="K15" s="83" t="s">
        <v>122</v>
      </c>
      <c r="L15" s="83" t="s">
        <v>122</v>
      </c>
      <c r="M15" s="83" t="s">
        <v>122</v>
      </c>
      <c r="N15" s="122" t="s">
        <v>122</v>
      </c>
    </row>
    <row r="16" spans="1:14" ht="96" customHeight="1">
      <c r="A16" s="90" t="s">
        <v>131</v>
      </c>
      <c r="B16" s="204" t="s">
        <v>199</v>
      </c>
      <c r="C16" s="98"/>
      <c r="D16" s="98"/>
      <c r="E16" s="98"/>
      <c r="F16" s="98"/>
      <c r="G16" s="98"/>
      <c r="H16" s="98"/>
      <c r="I16" s="98" t="s">
        <v>122</v>
      </c>
      <c r="J16" s="98" t="s">
        <v>122</v>
      </c>
      <c r="K16" s="98" t="s">
        <v>122</v>
      </c>
      <c r="L16" s="98" t="s">
        <v>122</v>
      </c>
      <c r="M16" s="98" t="s">
        <v>122</v>
      </c>
      <c r="N16" s="121" t="s">
        <v>122</v>
      </c>
    </row>
    <row r="17" spans="1:14" ht="52.5" customHeight="1">
      <c r="A17" s="92" t="s">
        <v>132</v>
      </c>
      <c r="B17" s="207" t="s">
        <v>200</v>
      </c>
      <c r="C17" s="149">
        <v>961</v>
      </c>
      <c r="D17" s="242">
        <v>961</v>
      </c>
      <c r="E17" s="242"/>
      <c r="F17" s="242"/>
      <c r="G17" s="242">
        <v>961</v>
      </c>
      <c r="H17" s="242">
        <v>961</v>
      </c>
      <c r="I17" s="242" t="s">
        <v>400</v>
      </c>
      <c r="J17" s="242" t="s">
        <v>400</v>
      </c>
      <c r="K17" s="242" t="s">
        <v>400</v>
      </c>
      <c r="L17" s="242" t="s">
        <v>400</v>
      </c>
      <c r="M17" s="100"/>
      <c r="N17" s="123"/>
    </row>
    <row r="18" spans="1:14" ht="50.25" customHeight="1">
      <c r="A18" s="127" t="s">
        <v>257</v>
      </c>
      <c r="B18" s="208" t="s">
        <v>201</v>
      </c>
      <c r="C18" s="149">
        <f>I18+K18</f>
        <v>570</v>
      </c>
      <c r="D18" s="243">
        <v>0</v>
      </c>
      <c r="E18" s="243" t="s">
        <v>122</v>
      </c>
      <c r="F18" s="243" t="s">
        <v>122</v>
      </c>
      <c r="G18" s="243" t="s">
        <v>122</v>
      </c>
      <c r="H18" s="243" t="s">
        <v>122</v>
      </c>
      <c r="I18" s="243">
        <v>335</v>
      </c>
      <c r="J18" s="243">
        <v>335</v>
      </c>
      <c r="K18" s="243">
        <v>235</v>
      </c>
      <c r="L18" s="243">
        <v>235</v>
      </c>
      <c r="M18" s="99" t="s">
        <v>122</v>
      </c>
      <c r="N18" s="128" t="s">
        <v>122</v>
      </c>
    </row>
    <row r="19" spans="1:14" ht="60">
      <c r="A19" s="91" t="s">
        <v>123</v>
      </c>
      <c r="B19" s="209" t="s">
        <v>202</v>
      </c>
      <c r="C19" s="149">
        <v>570</v>
      </c>
      <c r="D19" s="243">
        <v>0</v>
      </c>
      <c r="E19" s="150" t="s">
        <v>122</v>
      </c>
      <c r="F19" s="150" t="s">
        <v>122</v>
      </c>
      <c r="G19" s="150" t="s">
        <v>122</v>
      </c>
      <c r="H19" s="150" t="s">
        <v>122</v>
      </c>
      <c r="I19" s="150">
        <v>335</v>
      </c>
      <c r="J19" s="150">
        <v>335</v>
      </c>
      <c r="K19" s="150">
        <v>235</v>
      </c>
      <c r="L19" s="150">
        <v>235</v>
      </c>
      <c r="M19" s="83" t="s">
        <v>122</v>
      </c>
      <c r="N19" s="122" t="s">
        <v>122</v>
      </c>
    </row>
    <row r="20" spans="1:14" ht="93" customHeight="1">
      <c r="A20" s="90" t="s">
        <v>258</v>
      </c>
      <c r="B20" s="204" t="s">
        <v>203</v>
      </c>
      <c r="C20" s="98">
        <f>I20+K20</f>
        <v>0</v>
      </c>
      <c r="D20" s="99">
        <f>J20+L20</f>
        <v>0</v>
      </c>
      <c r="E20" s="98" t="s">
        <v>122</v>
      </c>
      <c r="F20" s="98" t="s">
        <v>122</v>
      </c>
      <c r="G20" s="98" t="s">
        <v>122</v>
      </c>
      <c r="H20" s="98" t="s">
        <v>122</v>
      </c>
      <c r="I20" s="98">
        <v>0</v>
      </c>
      <c r="J20" s="98">
        <v>0</v>
      </c>
      <c r="K20" s="98">
        <v>0</v>
      </c>
      <c r="L20" s="98">
        <v>0</v>
      </c>
      <c r="M20" s="98" t="s">
        <v>122</v>
      </c>
      <c r="N20" s="121" t="s">
        <v>122</v>
      </c>
    </row>
    <row r="21" spans="1:14" ht="49.5" customHeight="1">
      <c r="A21" s="90" t="s">
        <v>217</v>
      </c>
      <c r="B21" s="204" t="s">
        <v>204</v>
      </c>
      <c r="C21" s="98">
        <v>0</v>
      </c>
      <c r="D21" s="99">
        <v>-912</v>
      </c>
      <c r="E21" s="98"/>
      <c r="F21" s="98"/>
      <c r="G21" s="149">
        <v>0</v>
      </c>
      <c r="H21" s="149">
        <v>-912</v>
      </c>
      <c r="I21" s="98"/>
      <c r="J21" s="98"/>
      <c r="K21" s="98"/>
      <c r="L21" s="98"/>
      <c r="M21" s="98"/>
      <c r="N21" s="98"/>
    </row>
    <row r="22" spans="1:14" ht="24" customHeight="1">
      <c r="A22" s="90" t="s">
        <v>112</v>
      </c>
      <c r="B22" s="210" t="s">
        <v>175</v>
      </c>
      <c r="C22" s="98">
        <v>8208</v>
      </c>
      <c r="D22" s="99">
        <v>8208</v>
      </c>
      <c r="E22" s="98"/>
      <c r="F22" s="98"/>
      <c r="G22" s="149">
        <v>8208</v>
      </c>
      <c r="H22" s="149">
        <v>8208</v>
      </c>
      <c r="I22" s="98"/>
      <c r="J22" s="98"/>
      <c r="K22" s="98"/>
      <c r="L22" s="98"/>
      <c r="M22" s="98"/>
      <c r="N22" s="98"/>
    </row>
    <row r="23" spans="1:14" ht="28.5" customHeight="1">
      <c r="A23" s="90" t="s">
        <v>259</v>
      </c>
      <c r="B23" s="210" t="s">
        <v>205</v>
      </c>
      <c r="C23" s="98">
        <v>8208</v>
      </c>
      <c r="D23" s="99">
        <v>8208</v>
      </c>
      <c r="E23" s="98"/>
      <c r="F23" s="98"/>
      <c r="G23" s="149">
        <v>8208</v>
      </c>
      <c r="H23" s="149">
        <v>8208</v>
      </c>
      <c r="I23" s="98"/>
      <c r="J23" s="98"/>
      <c r="K23" s="98"/>
      <c r="L23" s="98"/>
      <c r="M23" s="98"/>
      <c r="N23" s="98"/>
    </row>
    <row r="24" spans="1:14" ht="26.25" customHeight="1">
      <c r="A24" s="90" t="s">
        <v>114</v>
      </c>
      <c r="B24" s="210" t="s">
        <v>176</v>
      </c>
      <c r="C24" s="98">
        <v>9120</v>
      </c>
      <c r="D24" s="99">
        <v>9120</v>
      </c>
      <c r="E24" s="98"/>
      <c r="F24" s="98"/>
      <c r="G24" s="149">
        <v>9120</v>
      </c>
      <c r="H24" s="149">
        <v>9120</v>
      </c>
      <c r="I24" s="98"/>
      <c r="J24" s="98"/>
      <c r="K24" s="98"/>
      <c r="L24" s="98"/>
      <c r="M24" s="98"/>
      <c r="N24" s="98"/>
    </row>
    <row r="25" spans="1:14" ht="30.75" thickBot="1">
      <c r="A25" s="93" t="s">
        <v>260</v>
      </c>
      <c r="B25" s="211" t="s">
        <v>207</v>
      </c>
      <c r="C25" s="101">
        <f>E25+G25+I25+K25+M25</f>
        <v>1</v>
      </c>
      <c r="D25" s="102">
        <f>J25+L25</f>
        <v>1</v>
      </c>
      <c r="E25" s="101">
        <v>0</v>
      </c>
      <c r="F25" s="101">
        <v>0</v>
      </c>
      <c r="G25" s="229">
        <v>0</v>
      </c>
      <c r="H25" s="229">
        <v>0</v>
      </c>
      <c r="I25" s="101">
        <v>1</v>
      </c>
      <c r="J25" s="101">
        <v>1</v>
      </c>
      <c r="K25" s="101">
        <v>0</v>
      </c>
      <c r="L25" s="101">
        <v>0</v>
      </c>
      <c r="M25" s="101">
        <v>0</v>
      </c>
      <c r="N25" s="101">
        <v>0</v>
      </c>
    </row>
    <row r="27" ht="15.75">
      <c r="B27" s="203" t="s">
        <v>412</v>
      </c>
    </row>
  </sheetData>
  <sheetProtection/>
  <mergeCells count="12">
    <mergeCell ref="C6:D6"/>
    <mergeCell ref="E6:F6"/>
    <mergeCell ref="G6:H6"/>
    <mergeCell ref="I6:J6"/>
    <mergeCell ref="K6:L6"/>
    <mergeCell ref="A3:N3"/>
    <mergeCell ref="K1:L1"/>
    <mergeCell ref="A2:N2"/>
    <mergeCell ref="E4:G4"/>
    <mergeCell ref="M6:N6"/>
    <mergeCell ref="A6:A7"/>
    <mergeCell ref="B6:B7"/>
  </mergeCells>
  <printOptions/>
  <pageMargins left="0.4330708661417323" right="0.2362204724409449" top="0.15748031496062992" bottom="0.1968503937007874" header="0.15748031496062992" footer="0.15748031496062992"/>
  <pageSetup fitToHeight="2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16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00390625" defaultRowHeight="12.75"/>
  <cols>
    <col min="2" max="2" width="66.00390625" style="0" customWidth="1"/>
  </cols>
  <sheetData>
    <row r="1" spans="1:5" ht="45.75" customHeight="1">
      <c r="A1" s="18"/>
      <c r="B1" s="288" t="s">
        <v>413</v>
      </c>
      <c r="C1" s="288"/>
      <c r="D1" s="288"/>
      <c r="E1" s="288"/>
    </row>
    <row r="2" spans="1:15" ht="21" customHeight="1">
      <c r="A2" s="18"/>
      <c r="B2" s="235" t="s">
        <v>417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5" ht="12.75">
      <c r="A3" s="18"/>
      <c r="B3" s="19"/>
      <c r="C3" s="19"/>
      <c r="D3" s="20"/>
      <c r="E3" s="20"/>
    </row>
    <row r="4" spans="1:5" ht="12.75">
      <c r="A4" s="3"/>
      <c r="B4" s="282"/>
      <c r="C4" s="282"/>
      <c r="D4" s="282"/>
      <c r="E4" s="282"/>
    </row>
    <row r="5" spans="1:5" ht="51">
      <c r="A5" s="22" t="s">
        <v>82</v>
      </c>
      <c r="B5" s="23" t="s">
        <v>83</v>
      </c>
      <c r="C5" s="23" t="s">
        <v>414</v>
      </c>
      <c r="D5" s="23" t="s">
        <v>87</v>
      </c>
      <c r="E5" s="23" t="s">
        <v>88</v>
      </c>
    </row>
    <row r="6" spans="1:5" ht="12.75">
      <c r="A6" s="4">
        <v>1</v>
      </c>
      <c r="B6" s="24">
        <v>2</v>
      </c>
      <c r="C6" s="25">
        <v>3</v>
      </c>
      <c r="D6" s="25">
        <v>4</v>
      </c>
      <c r="E6" s="25">
        <v>5</v>
      </c>
    </row>
    <row r="7" spans="1:5" ht="96" customHeight="1">
      <c r="A7" s="26">
        <v>1</v>
      </c>
      <c r="B7" s="233" t="s">
        <v>415</v>
      </c>
      <c r="C7" s="236"/>
      <c r="D7" s="237"/>
      <c r="E7" s="237"/>
    </row>
    <row r="8" spans="1:5" ht="18" customHeight="1">
      <c r="A8" s="14"/>
      <c r="B8" s="15" t="s">
        <v>416</v>
      </c>
      <c r="C8" s="238"/>
      <c r="D8" s="239"/>
      <c r="E8" s="239"/>
    </row>
    <row r="9" spans="1:5" ht="15">
      <c r="A9" s="14" t="s">
        <v>91</v>
      </c>
      <c r="B9" s="15" t="s">
        <v>261</v>
      </c>
      <c r="C9" s="238"/>
      <c r="D9" s="239"/>
      <c r="E9" s="239"/>
    </row>
    <row r="10" spans="1:5" ht="15">
      <c r="A10" s="14" t="s">
        <v>93</v>
      </c>
      <c r="B10" s="15" t="s">
        <v>262</v>
      </c>
      <c r="C10" s="238">
        <v>1</v>
      </c>
      <c r="D10" s="239"/>
      <c r="E10" s="239">
        <v>2</v>
      </c>
    </row>
    <row r="11" spans="1:5" ht="15">
      <c r="A11" s="14" t="s">
        <v>95</v>
      </c>
      <c r="B11" s="15" t="s">
        <v>263</v>
      </c>
      <c r="C11" s="238"/>
      <c r="D11" s="239"/>
      <c r="E11" s="239">
        <v>5</v>
      </c>
    </row>
    <row r="12" spans="1:5" ht="15">
      <c r="A12" s="14" t="s">
        <v>97</v>
      </c>
      <c r="B12" s="15" t="s">
        <v>264</v>
      </c>
      <c r="C12" s="238"/>
      <c r="D12" s="239"/>
      <c r="E12" s="239"/>
    </row>
    <row r="13" spans="1:5" ht="58.5" customHeight="1">
      <c r="A13" s="14" t="s">
        <v>265</v>
      </c>
      <c r="B13" s="15" t="s">
        <v>121</v>
      </c>
      <c r="C13" s="238"/>
      <c r="D13" s="239">
        <v>1</v>
      </c>
      <c r="E13" s="239"/>
    </row>
    <row r="14" spans="1:5" ht="50.25" customHeight="1">
      <c r="A14" s="14" t="s">
        <v>215</v>
      </c>
      <c r="B14" s="15" t="s">
        <v>120</v>
      </c>
      <c r="C14" s="239"/>
      <c r="D14" s="239"/>
      <c r="E14" s="239"/>
    </row>
    <row r="16" ht="15.75">
      <c r="B16" s="203" t="s">
        <v>412</v>
      </c>
    </row>
  </sheetData>
  <sheetProtection/>
  <mergeCells count="2">
    <mergeCell ref="B1:E1"/>
    <mergeCell ref="B4:E4"/>
  </mergeCells>
  <printOptions/>
  <pageMargins left="0.54" right="0.25" top="0.45" bottom="0.34" header="0.28" footer="0.17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375" style="3" customWidth="1"/>
    <col min="2" max="2" width="46.00390625" style="3" customWidth="1"/>
    <col min="3" max="3" width="12.75390625" style="3" customWidth="1"/>
    <col min="4" max="4" width="9.125" style="3" hidden="1" customWidth="1"/>
    <col min="5" max="5" width="12.00390625" style="3" customWidth="1"/>
    <col min="6" max="7" width="11.375" style="3" customWidth="1"/>
    <col min="8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221</v>
      </c>
      <c r="G1" s="2"/>
      <c r="H1" s="2"/>
    </row>
    <row r="2" spans="1:2" ht="12.75">
      <c r="A2" s="291" t="s">
        <v>266</v>
      </c>
      <c r="B2" s="291"/>
    </row>
    <row r="3" spans="1:9" ht="48.75" customHeight="1">
      <c r="A3" s="293" t="s">
        <v>80</v>
      </c>
      <c r="B3" s="293"/>
      <c r="C3" s="293"/>
      <c r="D3" s="293"/>
      <c r="E3" s="293"/>
      <c r="F3" s="293"/>
      <c r="G3" s="293"/>
      <c r="H3" s="2"/>
      <c r="I3" s="4"/>
    </row>
    <row r="4" spans="1:8" ht="15.75" customHeight="1">
      <c r="A4" s="5"/>
      <c r="B4" s="292" t="s">
        <v>373</v>
      </c>
      <c r="C4" s="292"/>
      <c r="D4" s="292"/>
      <c r="E4" s="292"/>
      <c r="F4" s="292"/>
      <c r="G4" s="292"/>
      <c r="H4" s="2"/>
    </row>
    <row r="5" spans="1:8" ht="15.75">
      <c r="A5" s="5"/>
      <c r="B5" s="165" t="s">
        <v>419</v>
      </c>
      <c r="C5" s="8"/>
      <c r="D5" s="9"/>
      <c r="E5" s="10"/>
      <c r="F5" s="10"/>
      <c r="G5" s="7"/>
      <c r="H5" s="7"/>
    </row>
    <row r="6" spans="3:4" ht="8.25" customHeight="1" hidden="1">
      <c r="C6" s="6"/>
      <c r="D6" s="6"/>
    </row>
    <row r="7" spans="1:8" ht="38.25" customHeight="1">
      <c r="A7" s="11" t="s">
        <v>180</v>
      </c>
      <c r="B7" s="12" t="s">
        <v>83</v>
      </c>
      <c r="C7" s="12" t="s">
        <v>84</v>
      </c>
      <c r="D7" s="12" t="s">
        <v>85</v>
      </c>
      <c r="E7" s="12" t="s">
        <v>86</v>
      </c>
      <c r="F7" s="12" t="s">
        <v>87</v>
      </c>
      <c r="G7" s="12" t="s">
        <v>88</v>
      </c>
      <c r="H7" s="2"/>
    </row>
    <row r="8" spans="1:8" ht="12.75">
      <c r="A8" s="289" t="s">
        <v>89</v>
      </c>
      <c r="B8" s="290"/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2"/>
    </row>
    <row r="9" spans="1:8" ht="25.5">
      <c r="A9" s="14">
        <v>1</v>
      </c>
      <c r="B9" s="15" t="s">
        <v>90</v>
      </c>
      <c r="C9" s="198">
        <v>0</v>
      </c>
      <c r="D9" s="198">
        <v>0</v>
      </c>
      <c r="E9" s="198">
        <v>0</v>
      </c>
      <c r="F9" s="198">
        <v>0</v>
      </c>
      <c r="G9" s="198">
        <v>0</v>
      </c>
      <c r="H9" s="2"/>
    </row>
    <row r="10" spans="1:8" ht="15.75">
      <c r="A10" s="14" t="s">
        <v>91</v>
      </c>
      <c r="B10" s="15" t="s">
        <v>92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2"/>
    </row>
    <row r="11" spans="1:8" ht="15.75">
      <c r="A11" s="14" t="s">
        <v>93</v>
      </c>
      <c r="B11" s="15" t="s">
        <v>94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2"/>
    </row>
    <row r="12" spans="1:8" ht="15.75">
      <c r="A12" s="14" t="s">
        <v>95</v>
      </c>
      <c r="B12" s="15" t="s">
        <v>96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2"/>
    </row>
    <row r="13" spans="1:8" ht="15.75">
      <c r="A13" s="14" t="s">
        <v>97</v>
      </c>
      <c r="B13" s="15" t="s">
        <v>98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2"/>
    </row>
    <row r="14" spans="1:8" ht="38.25">
      <c r="A14" s="14">
        <v>2</v>
      </c>
      <c r="B14" s="15" t="s">
        <v>99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2"/>
    </row>
    <row r="15" spans="1:8" ht="51">
      <c r="A15" s="14" t="s">
        <v>100</v>
      </c>
      <c r="B15" s="15" t="s">
        <v>101</v>
      </c>
      <c r="C15" s="198">
        <v>0</v>
      </c>
      <c r="D15" s="198">
        <v>0</v>
      </c>
      <c r="E15" s="198">
        <v>0</v>
      </c>
      <c r="F15" s="198">
        <v>0</v>
      </c>
      <c r="G15" s="198">
        <v>0</v>
      </c>
      <c r="H15" s="2"/>
    </row>
    <row r="16" spans="1:8" ht="15.75">
      <c r="A16" s="14" t="s">
        <v>102</v>
      </c>
      <c r="B16" s="15" t="s">
        <v>103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2"/>
    </row>
    <row r="17" spans="1:7" ht="63.75">
      <c r="A17" s="14">
        <v>3</v>
      </c>
      <c r="B17" s="15" t="s">
        <v>104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</row>
    <row r="18" spans="1:7" ht="51">
      <c r="A18" s="14" t="s">
        <v>216</v>
      </c>
      <c r="B18" s="15" t="s">
        <v>106</v>
      </c>
      <c r="C18" s="198">
        <v>6</v>
      </c>
      <c r="D18" s="198">
        <v>0</v>
      </c>
      <c r="E18" s="198">
        <v>0</v>
      </c>
      <c r="F18" s="198">
        <v>0</v>
      </c>
      <c r="G18" s="198">
        <v>6</v>
      </c>
    </row>
    <row r="19" spans="1:7" ht="27" customHeight="1">
      <c r="A19" s="14" t="s">
        <v>105</v>
      </c>
      <c r="B19" s="15" t="s">
        <v>107</v>
      </c>
      <c r="C19" s="198">
        <v>0</v>
      </c>
      <c r="D19" s="198">
        <v>0</v>
      </c>
      <c r="E19" s="198">
        <v>0</v>
      </c>
      <c r="F19" s="198">
        <v>0</v>
      </c>
      <c r="G19" s="198">
        <v>0</v>
      </c>
    </row>
    <row r="20" spans="1:7" ht="38.25">
      <c r="A20" s="14" t="s">
        <v>108</v>
      </c>
      <c r="B20" s="15" t="s">
        <v>109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</row>
    <row r="21" spans="1:7" ht="38.25">
      <c r="A21" s="14">
        <v>5</v>
      </c>
      <c r="B21" s="15" t="s">
        <v>110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</row>
    <row r="22" spans="1:7" ht="38.25">
      <c r="A22" s="14">
        <v>6</v>
      </c>
      <c r="B22" s="15" t="s">
        <v>111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</row>
    <row r="23" spans="1:7" ht="15.75">
      <c r="A23" s="14" t="s">
        <v>112</v>
      </c>
      <c r="B23" s="15" t="s">
        <v>113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</row>
    <row r="24" spans="1:7" ht="15.75">
      <c r="A24" s="14" t="s">
        <v>114</v>
      </c>
      <c r="B24" s="15" t="s">
        <v>115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</row>
    <row r="25" spans="1:7" ht="38.25">
      <c r="A25" s="14">
        <v>7</v>
      </c>
      <c r="B25" s="16" t="s">
        <v>267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</row>
    <row r="26" spans="1:7" ht="15.75">
      <c r="A26" s="14" t="s">
        <v>116</v>
      </c>
      <c r="B26" s="17" t="s">
        <v>268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</row>
    <row r="27" spans="1:7" ht="15.75">
      <c r="A27" s="14" t="s">
        <v>117</v>
      </c>
      <c r="B27" s="15" t="s">
        <v>269</v>
      </c>
      <c r="C27" s="198">
        <v>0</v>
      </c>
      <c r="D27" s="198">
        <v>0</v>
      </c>
      <c r="E27" s="198">
        <v>0</v>
      </c>
      <c r="F27" s="198">
        <v>0</v>
      </c>
      <c r="G27" s="198">
        <v>0</v>
      </c>
    </row>
    <row r="28" spans="1:7" ht="51">
      <c r="A28" s="14" t="s">
        <v>118</v>
      </c>
      <c r="B28" s="15" t="s">
        <v>119</v>
      </c>
      <c r="C28" s="198">
        <v>0</v>
      </c>
      <c r="D28" s="198">
        <v>0</v>
      </c>
      <c r="E28" s="198">
        <v>0</v>
      </c>
      <c r="F28" s="198">
        <v>0</v>
      </c>
      <c r="G28" s="198">
        <v>0</v>
      </c>
    </row>
    <row r="29" spans="1:7" ht="15.75">
      <c r="A29" s="14" t="s">
        <v>270</v>
      </c>
      <c r="B29" s="17" t="s">
        <v>268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</row>
    <row r="30" spans="1:7" ht="15.75">
      <c r="A30" s="14" t="s">
        <v>271</v>
      </c>
      <c r="B30" s="15" t="s">
        <v>269</v>
      </c>
      <c r="C30" s="198">
        <v>0</v>
      </c>
      <c r="D30" s="198">
        <v>0</v>
      </c>
      <c r="E30" s="198">
        <v>0</v>
      </c>
      <c r="F30" s="198">
        <v>0</v>
      </c>
      <c r="G30" s="198">
        <v>0</v>
      </c>
    </row>
    <row r="32" spans="1:14" s="133" customFormat="1" ht="15">
      <c r="A32" s="140"/>
      <c r="B32" s="195" t="s">
        <v>6</v>
      </c>
      <c r="C32" s="138"/>
      <c r="D32" s="138"/>
      <c r="E32" s="138"/>
      <c r="F32" s="138"/>
      <c r="G32" s="138"/>
      <c r="H32" s="138"/>
      <c r="K32" s="138"/>
      <c r="L32" s="138"/>
      <c r="M32" s="138"/>
      <c r="N32" s="138"/>
    </row>
  </sheetData>
  <sheetProtection/>
  <mergeCells count="4">
    <mergeCell ref="A8:B8"/>
    <mergeCell ref="A2:B2"/>
    <mergeCell ref="B4:G4"/>
    <mergeCell ref="A3:G3"/>
  </mergeCells>
  <printOptions/>
  <pageMargins left="0.5905511811023623" right="0.2362204724409449" top="0.35433070866141736" bottom="0.35433070866141736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budj_no</cp:lastModifiedBy>
  <cp:lastPrinted>2018-01-30T08:53:14Z</cp:lastPrinted>
  <dcterms:created xsi:type="dcterms:W3CDTF">2009-07-03T09:39:48Z</dcterms:created>
  <dcterms:modified xsi:type="dcterms:W3CDTF">2018-01-30T11:38:40Z</dcterms:modified>
  <cp:category/>
  <cp:version/>
  <cp:contentType/>
  <cp:contentStatus/>
</cp:coreProperties>
</file>