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383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<sst xmlns="http://schemas.openxmlformats.org/spreadsheetml/2006/main" count="93" uniqueCount="93">
  <si>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НАЛОГОВЫЕ И НЕНАЛОГОВЫЕ ДОХОДЫ</t>
  </si>
  <si>
    <t>НАЛОГИ НА ПРИБЫЛЬ, ДОХОДЫ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</si>
  <si>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</si>
  <si>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</si>
  <si>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</si>
  <si>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СОВОКУПНЫЙ ДОХОД</t>
  </si>
  <si>
    <t>НАЛОГИ НА ИМУЩЕСТВО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</si>
  <si>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</si>
  <si>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</si>
  <si>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</si>
  <si>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</si>
  <si>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</si>
  <si>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</si>
  <si>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</si>
  <si>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</si>
  <si>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</si>
  <si>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</si>
  <si>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</si>
  <si>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</si>
  <si>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</si>
  <si>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</si>
  <si>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</si>
  <si>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межселенных территориях</t>
  </si>
  <si>
    <t>Прочие налоги и сборы (по отмененным налогам и сборам субъектов Российской Федерации)</t>
  </si>
  <si>
    <t>Налог с продаж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</si>
  <si>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</si>
  <si>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</si>
  <si>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</si>
  <si>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</si>
  <si>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</si>
  <si>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</si>
  <si>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</si>
  <si>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</si>
  <si>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</si>
  <si>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</si>
  <si>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</si>
  <si>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муниципальных районов за выполнение определенных функций</t>
  </si>
  <si>
    <t>Платежи, взимаемые организациями поселений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</si>
  <si>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</si>
  <si>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</si>
  <si>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</si>
  <si>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</si>
  <si>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</si>
  <si>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</si>
  <si>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</si>
  <si>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</si>
  <si>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</si>
  <si>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</si>
  <si>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</si>
  <si>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</si>
  <si>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</si>
  <si>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</si>
  <si>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</si>
  <si>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</t>
  </si>
  <si>
    <t>Невыясненные поступления, зачисляемые в бюджеты поселений</t>
  </si>
  <si>
    <t>Прочие неналоговые доходы</t>
  </si>
  <si>
    <t>Прочие неналоговые доходы бюджетов муниципальных районов</t>
  </si>
  <si>
    <t>Возврат остатков субсидий и субвенций из бюджетов муниципальных районов</t>
  </si>
  <si>
    <t>Проценты, полученные от предоставления бюджетных кредитов бюджетам поселений за счет средств бюджета муниципального района</t>
  </si>
  <si>
    <t>Доходы от реализации имущества, находящегося в собственности муниципальных районов</t>
  </si>
  <si>
    <t>ПЛАТА ЗА НЕГАТИВНОЕ ВОЗДЕЙСТВИЕ НА ОКРУЖАЮЩУЮ СРЕДУ</t>
  </si>
  <si>
    <t>НАЛОГ НА ДОХОДЫ ФИЗИЧЕСКИХ ЛИЦ</t>
  </si>
  <si>
    <t>ЕДИНЫЙ СЕЛЬСКОХОЗЯЙСТВЕННЫЙ НАЛОГ</t>
  </si>
  <si>
    <t xml:space="preserve">ЕДИНЫЙ НАЛОГ НА ВМЕНЕННЫЙ ДОХОД </t>
  </si>
  <si>
    <t>ЗАДОЛЖЕННОСТЬ И ПЕРЕРАСЧЕТЫ ПО ОТМЕНЕННЫМ НАЛОГАМ, СБОРАМ</t>
  </si>
  <si>
    <t>ДОХОДЫ ОТ ИСПОЛЬЗОВАНИЯ ИМУЩЕСТВА, НАХОДЯЩЕГОСЯ В ГОСУДАРСТВЕННОЙ И МУНИЦИПАЛЬНОЙ СОБСТВЕННОСТИ, в том числе:</t>
  </si>
  <si>
    <t>ДОХОДЫ ОТ ПРОДАЖИ МАТЕРИАЛЬНЫХ И НЕМАТЕРИАЛЬНЫХ АКТИВОВ, в том числе:</t>
  </si>
  <si>
    <t xml:space="preserve"> Доходы    от    продажи    земельных    участков,   государственная  собственность  на   которые   не   разграничена и  которые  расположены  в  границах поселений</t>
  </si>
  <si>
    <t>ПРОЧИЕ НЕНАЛОГОВЫЕ ДОХОДЫ, в т.ч. невыясненные</t>
  </si>
  <si>
    <t>(тыс.руб.)</t>
  </si>
  <si>
    <t>БЕЗВОЗМЕЗДНЫЕ ПОСТУПЛЕНИЯ ВСЕГО</t>
  </si>
  <si>
    <t>ИТОГО ДОХОДОВ</t>
  </si>
  <si>
    <t>ДОХОДЫ</t>
  </si>
  <si>
    <t>АКЦИЗЫ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</si>
  <si>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</si>
  <si>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</si>
  <si>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</si>
  <si>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</si>
  <si>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</si>
  <si>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</si>
  <si>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</si>
  <si>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>ПАТЕНТЫ</t>
  </si>
  <si>
    <t>Доходы от сдачи в аренду имущества, составляющего казну муниципальных районов (за исключением земельных участков)</t>
  </si>
  <si>
    <t>Снижение поступления по арендной плате за имущество с аналогичным периодом 2016 года  связано с уменьшением количества договоров аренды</t>
  </si>
  <si>
    <t>Поступление акцизов по отношению к прошлому году снизилось в связи со снижением в 2017 году норматива отчислений и прогноза администратора доходов (УФК) - 596,0 тыс.руб.</t>
  </si>
  <si>
    <t>Снижение поступления по арендной плате за земельные участки по сравнению с аналогичным периодом 2016 года в сумме  358,5 тыс.руб. связано с тем, что уменьшена кадастровая стоимость земельного участка по ПАО "МРСК Северо-Запада", неоплата арендаторами платежей по сроку.</t>
  </si>
  <si>
    <t>Снижение поступления по ЕНВД  по сравнению с аналогичным периодом 2016 года на 600,0 тыс.руб. связано со снижением поступления по ИП.</t>
  </si>
  <si>
    <t>Наименование</t>
  </si>
  <si>
    <t>% исполнения к аналогичному периоду прошлого года</t>
  </si>
  <si>
    <t>ИНЫЕ</t>
  </si>
  <si>
    <t xml:space="preserve">Поступление доходов в бюджет муниципального района в сравнении с соответствующим периодом прошлого года за 9 месяцев 2017 года                                           </t>
  </si>
  <si>
    <t>Поступило на 30.09.2016</t>
  </si>
  <si>
    <t>Посупило на 30.09.2017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</si>
</sst>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 ;\-#,##0.00\ "/>
    <numFmt numFmtId="175" formatCode="#,##0.0_ ;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0000"/>
    <numFmt numFmtId="183" formatCode="_-* #,##0.0_р_._-;\-* #,##0.0_р_._-;_-* &quot;-&quot;??_р_._-;_-@_-"/>
    <numFmt numFmtId="184" formatCode="#,##0.000"/>
    <numFmt numFmtId="185" formatCode="0.0_ ;\-0.0\ "/>
  </numFmts>
  <fonts count="24"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7"/>
  <sheetViews>
    <sheetView tabSelected="1" zoomScalePageLayoutView="0" workbookViewId="0" topLeftCell="A2">
      <selection activeCell="D5" sqref="D5"/>
    </sheetView>
  </sheetViews>
  <sheetFormatPr defaultColWidth="9.140625" defaultRowHeight="12"/>
  <cols>
    <col min="1" max="1" width="49.28125" style="1" customWidth="1"/>
    <col min="2" max="2" width="24.28125" style="1" customWidth="1"/>
    <col min="3" max="3" width="23.421875" style="1" customWidth="1"/>
    <col min="4" max="4" width="22.8515625" style="1" customWidth="1"/>
    <col min="5" max="16384" width="9.28125" style="5" customWidth="1"/>
  </cols>
  <sheetData>
    <row r="1" s="1" customFormat="1" ht="2.25" customHeight="1"/>
    <row r="2" spans="1:4" s="1" customFormat="1" ht="41.25" customHeight="1">
      <c r="A2" s="18" t="s">
        <v>90</v>
      </c>
      <c r="B2" s="18"/>
      <c r="C2" s="18"/>
      <c r="D2" s="18"/>
    </row>
    <row r="3" s="1" customFormat="1" ht="12.75" customHeight="1" hidden="1"/>
    <row r="4" spans="1:4" s="1" customFormat="1" ht="21.75" customHeight="1">
      <c r="A4" s="19" t="s">
        <v>72</v>
      </c>
      <c r="B4" s="19"/>
      <c r="C4" s="19"/>
      <c r="D4" s="19"/>
    </row>
    <row r="5" s="1" customFormat="1" ht="12.75">
      <c r="D5" s="15" t="s">
        <v>69</v>
      </c>
    </row>
    <row r="6" spans="1:4" s="3" customFormat="1" ht="56.25" customHeight="1">
      <c r="A6" s="20" t="s">
        <v>87</v>
      </c>
      <c r="B6" s="16" t="s">
        <v>91</v>
      </c>
      <c r="C6" s="16" t="s">
        <v>92</v>
      </c>
      <c r="D6" s="16" t="s">
        <v>88</v>
      </c>
    </row>
    <row r="7" spans="1:4" s="3" customFormat="1" ht="36.75" customHeight="1">
      <c r="A7" s="17"/>
      <c r="B7" s="17"/>
      <c r="C7" s="17"/>
      <c r="D7" s="17"/>
    </row>
    <row r="8" spans="1:4" s="3" customFormat="1" ht="18.75" customHeight="1">
      <c r="A8" s="6">
        <v>1</v>
      </c>
      <c r="B8" s="6">
        <v>2</v>
      </c>
      <c r="C8" s="2">
        <v>3</v>
      </c>
      <c r="D8" s="2">
        <v>4</v>
      </c>
    </row>
    <row r="9" spans="1:4" s="4" customFormat="1" ht="21" customHeight="1">
      <c r="A9" s="11" t="s">
        <v>0</v>
      </c>
      <c r="B9" s="7">
        <f>B11+B19+B20+B28+B48+B60+B66+B88</f>
        <v>114202.40000000001</v>
      </c>
      <c r="C9" s="7">
        <f>C11+C19+C20+C28+C48+C60+C66+C88</f>
        <v>122215.19999999998</v>
      </c>
      <c r="D9" s="7">
        <f>C9/B9*100</f>
        <v>107.01631489355738</v>
      </c>
    </row>
    <row r="10" spans="1:4" ht="15" customHeight="1" hidden="1">
      <c r="A10" s="12" t="s">
        <v>1</v>
      </c>
      <c r="B10" s="9"/>
      <c r="C10" s="9"/>
      <c r="D10" s="7" t="e">
        <f aca="true" t="shared" si="0" ref="D10:D73">C10/B10*100</f>
        <v>#DIV/0!</v>
      </c>
    </row>
    <row r="11" spans="1:4" ht="23.25" customHeight="1">
      <c r="A11" s="13" t="s">
        <v>61</v>
      </c>
      <c r="B11" s="9">
        <v>89988.3</v>
      </c>
      <c r="C11" s="9">
        <v>97854.6</v>
      </c>
      <c r="D11" s="7">
        <f t="shared" si="0"/>
        <v>108.7414697243975</v>
      </c>
    </row>
    <row r="12" spans="1:4" ht="63.75" customHeight="1" hidden="1">
      <c r="A12" s="13" t="s">
        <v>2</v>
      </c>
      <c r="B12" s="9"/>
      <c r="C12" s="9"/>
      <c r="D12" s="7" t="e">
        <f t="shared" si="0"/>
        <v>#DIV/0!</v>
      </c>
    </row>
    <row r="13" spans="1:4" ht="51" customHeight="1" hidden="1">
      <c r="A13" s="13" t="s">
        <v>3</v>
      </c>
      <c r="B13" s="9"/>
      <c r="C13" s="9"/>
      <c r="D13" s="7" t="e">
        <f t="shared" si="0"/>
        <v>#DIV/0!</v>
      </c>
    </row>
    <row r="14" spans="1:4" ht="89.25" customHeight="1" hidden="1">
      <c r="A14" s="13" t="s">
        <v>74</v>
      </c>
      <c r="B14" s="9"/>
      <c r="C14" s="9"/>
      <c r="D14" s="7" t="e">
        <f t="shared" si="0"/>
        <v>#DIV/0!</v>
      </c>
    </row>
    <row r="15" spans="1:4" ht="89.25" customHeight="1" hidden="1">
      <c r="A15" s="13" t="s">
        <v>75</v>
      </c>
      <c r="B15" s="9"/>
      <c r="C15" s="9"/>
      <c r="D15" s="7" t="e">
        <f t="shared" si="0"/>
        <v>#DIV/0!</v>
      </c>
    </row>
    <row r="16" spans="1:4" ht="51" customHeight="1" hidden="1">
      <c r="A16" s="13" t="s">
        <v>4</v>
      </c>
      <c r="B16" s="9"/>
      <c r="C16" s="9"/>
      <c r="D16" s="7" t="e">
        <f t="shared" si="0"/>
        <v>#DIV/0!</v>
      </c>
    </row>
    <row r="17" spans="1:4" ht="89.25" customHeight="1" hidden="1">
      <c r="A17" s="13" t="s">
        <v>76</v>
      </c>
      <c r="B17" s="9"/>
      <c r="C17" s="9"/>
      <c r="D17" s="7" t="e">
        <f t="shared" si="0"/>
        <v>#DIV/0!</v>
      </c>
    </row>
    <row r="18" spans="1:4" ht="15" customHeight="1" hidden="1">
      <c r="A18" s="13" t="s">
        <v>5</v>
      </c>
      <c r="B18" s="9"/>
      <c r="C18" s="9"/>
      <c r="D18" s="7" t="e">
        <f t="shared" si="0"/>
        <v>#DIV/0!</v>
      </c>
    </row>
    <row r="19" spans="1:4" ht="32.25" customHeight="1">
      <c r="A19" s="13" t="s">
        <v>73</v>
      </c>
      <c r="B19" s="9">
        <v>2276.7</v>
      </c>
      <c r="C19" s="9">
        <v>1680.7</v>
      </c>
      <c r="D19" s="7">
        <f t="shared" si="0"/>
        <v>73.82175956428163</v>
      </c>
    </row>
    <row r="20" spans="1:4" ht="18" customHeight="1">
      <c r="A20" s="13" t="s">
        <v>63</v>
      </c>
      <c r="B20" s="9">
        <v>9809.2</v>
      </c>
      <c r="C20" s="9">
        <v>9209.2</v>
      </c>
      <c r="D20" s="7">
        <f t="shared" si="0"/>
        <v>93.88329323492232</v>
      </c>
    </row>
    <row r="21" spans="1:4" ht="32.25" customHeight="1" hidden="1">
      <c r="A21" s="13" t="s">
        <v>62</v>
      </c>
      <c r="B21" s="9">
        <v>3.6</v>
      </c>
      <c r="C21" s="9">
        <v>10</v>
      </c>
      <c r="D21" s="7">
        <f t="shared" si="0"/>
        <v>277.77777777777777</v>
      </c>
    </row>
    <row r="22" spans="1:4" ht="15" customHeight="1" hidden="1">
      <c r="A22" s="12" t="s">
        <v>6</v>
      </c>
      <c r="B22" s="9"/>
      <c r="C22" s="9"/>
      <c r="D22" s="7" t="e">
        <f t="shared" si="0"/>
        <v>#DIV/0!</v>
      </c>
    </row>
    <row r="23" spans="1:4" ht="15" customHeight="1" hidden="1">
      <c r="A23" s="12" t="s">
        <v>7</v>
      </c>
      <c r="B23" s="9"/>
      <c r="C23" s="9"/>
      <c r="D23" s="7" t="e">
        <f t="shared" si="0"/>
        <v>#DIV/0!</v>
      </c>
    </row>
    <row r="24" spans="1:4" ht="15" customHeight="1" hidden="1">
      <c r="A24" s="12" t="s">
        <v>8</v>
      </c>
      <c r="B24" s="9"/>
      <c r="C24" s="9"/>
      <c r="D24" s="7" t="e">
        <f t="shared" si="0"/>
        <v>#DIV/0!</v>
      </c>
    </row>
    <row r="25" spans="1:4" ht="15" customHeight="1" hidden="1">
      <c r="A25" s="12" t="s">
        <v>9</v>
      </c>
      <c r="B25" s="9"/>
      <c r="C25" s="9"/>
      <c r="D25" s="7" t="e">
        <f t="shared" si="0"/>
        <v>#DIV/0!</v>
      </c>
    </row>
    <row r="26" spans="1:4" ht="15" customHeight="1" hidden="1">
      <c r="A26" s="12" t="s">
        <v>10</v>
      </c>
      <c r="B26" s="9"/>
      <c r="C26" s="9"/>
      <c r="D26" s="7" t="e">
        <f t="shared" si="0"/>
        <v>#DIV/0!</v>
      </c>
    </row>
    <row r="27" spans="1:4" ht="16.5" customHeight="1" hidden="1">
      <c r="A27" s="12" t="s">
        <v>81</v>
      </c>
      <c r="B27" s="9">
        <v>3.5</v>
      </c>
      <c r="C27" s="9">
        <v>9.5</v>
      </c>
      <c r="D27" s="7">
        <f t="shared" si="0"/>
        <v>271.42857142857144</v>
      </c>
    </row>
    <row r="28" spans="1:4" ht="18.75" customHeight="1">
      <c r="A28" s="12" t="s">
        <v>11</v>
      </c>
      <c r="B28" s="9">
        <v>1125.6</v>
      </c>
      <c r="C28" s="9">
        <v>1341.3</v>
      </c>
      <c r="D28" s="7">
        <f t="shared" si="0"/>
        <v>119.1631130063966</v>
      </c>
    </row>
    <row r="29" spans="1:4" ht="15" customHeight="1" hidden="1">
      <c r="A29" s="12" t="s">
        <v>12</v>
      </c>
      <c r="B29" s="9"/>
      <c r="C29" s="9"/>
      <c r="D29" s="7" t="e">
        <f t="shared" si="0"/>
        <v>#DIV/0!</v>
      </c>
    </row>
    <row r="30" spans="1:4" ht="15" customHeight="1" hidden="1">
      <c r="A30" s="12" t="s">
        <v>13</v>
      </c>
      <c r="B30" s="9"/>
      <c r="C30" s="9"/>
      <c r="D30" s="7" t="e">
        <f t="shared" si="0"/>
        <v>#DIV/0!</v>
      </c>
    </row>
    <row r="31" spans="1:4" ht="15" customHeight="1" hidden="1">
      <c r="A31" s="12" t="s">
        <v>14</v>
      </c>
      <c r="B31" s="9"/>
      <c r="C31" s="9"/>
      <c r="D31" s="7" t="e">
        <f t="shared" si="0"/>
        <v>#DIV/0!</v>
      </c>
    </row>
    <row r="32" spans="1:4" ht="15" customHeight="1" hidden="1">
      <c r="A32" s="12" t="s">
        <v>15</v>
      </c>
      <c r="B32" s="9"/>
      <c r="C32" s="9"/>
      <c r="D32" s="7" t="e">
        <f t="shared" si="0"/>
        <v>#DIV/0!</v>
      </c>
    </row>
    <row r="33" spans="1:4" ht="15" customHeight="1" hidden="1">
      <c r="A33" s="12" t="s">
        <v>16</v>
      </c>
      <c r="B33" s="9"/>
      <c r="C33" s="9"/>
      <c r="D33" s="7" t="e">
        <f t="shared" si="0"/>
        <v>#DIV/0!</v>
      </c>
    </row>
    <row r="34" spans="1:4" ht="15" customHeight="1" hidden="1">
      <c r="A34" s="12" t="s">
        <v>77</v>
      </c>
      <c r="B34" s="9"/>
      <c r="C34" s="9"/>
      <c r="D34" s="7" t="e">
        <f t="shared" si="0"/>
        <v>#DIV/0!</v>
      </c>
    </row>
    <row r="35" spans="1:4" ht="15" customHeight="1" hidden="1">
      <c r="A35" s="12" t="s">
        <v>17</v>
      </c>
      <c r="B35" s="9"/>
      <c r="C35" s="9"/>
      <c r="D35" s="7" t="e">
        <f t="shared" si="0"/>
        <v>#DIV/0!</v>
      </c>
    </row>
    <row r="36" spans="1:4" ht="15" customHeight="1" hidden="1">
      <c r="A36" s="12" t="s">
        <v>78</v>
      </c>
      <c r="B36" s="9"/>
      <c r="C36" s="9"/>
      <c r="D36" s="7" t="e">
        <f t="shared" si="0"/>
        <v>#DIV/0!</v>
      </c>
    </row>
    <row r="37" spans="1:4" ht="31.5" customHeight="1" hidden="1">
      <c r="A37" s="13" t="s">
        <v>64</v>
      </c>
      <c r="B37" s="9">
        <v>0.1</v>
      </c>
      <c r="C37" s="9">
        <v>37.8</v>
      </c>
      <c r="D37" s="7">
        <f t="shared" si="0"/>
        <v>37799.99999999999</v>
      </c>
    </row>
    <row r="38" spans="1:4" ht="39" customHeight="1" hidden="1">
      <c r="A38" s="13" t="s">
        <v>18</v>
      </c>
      <c r="B38" s="9"/>
      <c r="C38" s="9"/>
      <c r="D38" s="7" t="e">
        <f t="shared" si="0"/>
        <v>#DIV/0!</v>
      </c>
    </row>
    <row r="39" spans="1:4" ht="51.75" customHeight="1" hidden="1">
      <c r="A39" s="13" t="s">
        <v>19</v>
      </c>
      <c r="B39" s="9"/>
      <c r="C39" s="9"/>
      <c r="D39" s="7" t="e">
        <f t="shared" si="0"/>
        <v>#DIV/0!</v>
      </c>
    </row>
    <row r="40" spans="1:4" ht="15" customHeight="1" hidden="1">
      <c r="A40" s="13" t="s">
        <v>20</v>
      </c>
      <c r="B40" s="9"/>
      <c r="C40" s="9"/>
      <c r="D40" s="7" t="e">
        <f t="shared" si="0"/>
        <v>#DIV/0!</v>
      </c>
    </row>
    <row r="41" spans="1:4" ht="26.25" customHeight="1" hidden="1">
      <c r="A41" s="13" t="s">
        <v>21</v>
      </c>
      <c r="B41" s="9"/>
      <c r="C41" s="9"/>
      <c r="D41" s="7" t="e">
        <f t="shared" si="0"/>
        <v>#DIV/0!</v>
      </c>
    </row>
    <row r="42" spans="1:4" ht="39" customHeight="1" hidden="1">
      <c r="A42" s="13" t="s">
        <v>22</v>
      </c>
      <c r="B42" s="9"/>
      <c r="C42" s="9"/>
      <c r="D42" s="7" t="e">
        <f t="shared" si="0"/>
        <v>#DIV/0!</v>
      </c>
    </row>
    <row r="43" spans="1:4" ht="39" customHeight="1" hidden="1">
      <c r="A43" s="13" t="s">
        <v>23</v>
      </c>
      <c r="B43" s="9"/>
      <c r="C43" s="9"/>
      <c r="D43" s="7" t="e">
        <f t="shared" si="0"/>
        <v>#DIV/0!</v>
      </c>
    </row>
    <row r="44" spans="1:4" ht="15" customHeight="1" hidden="1">
      <c r="A44" s="13" t="s">
        <v>24</v>
      </c>
      <c r="B44" s="9"/>
      <c r="C44" s="9"/>
      <c r="D44" s="7" t="e">
        <f t="shared" si="0"/>
        <v>#DIV/0!</v>
      </c>
    </row>
    <row r="45" spans="1:4" ht="26.25" customHeight="1" hidden="1">
      <c r="A45" s="13" t="s">
        <v>25</v>
      </c>
      <c r="B45" s="9"/>
      <c r="C45" s="9"/>
      <c r="D45" s="7" t="e">
        <f t="shared" si="0"/>
        <v>#DIV/0!</v>
      </c>
    </row>
    <row r="46" spans="1:4" ht="51.75" customHeight="1" hidden="1">
      <c r="A46" s="13" t="s">
        <v>26</v>
      </c>
      <c r="B46" s="9"/>
      <c r="C46" s="9"/>
      <c r="D46" s="7" t="e">
        <f t="shared" si="0"/>
        <v>#DIV/0!</v>
      </c>
    </row>
    <row r="47" spans="1:4" ht="77.25" customHeight="1" hidden="1">
      <c r="A47" s="13" t="s">
        <v>27</v>
      </c>
      <c r="B47" s="9"/>
      <c r="C47" s="9"/>
      <c r="D47" s="7" t="e">
        <f t="shared" si="0"/>
        <v>#DIV/0!</v>
      </c>
    </row>
    <row r="48" spans="1:4" ht="55.5" customHeight="1">
      <c r="A48" s="13" t="s">
        <v>65</v>
      </c>
      <c r="B48" s="9">
        <f>B49+B50+B52</f>
        <v>8213.6</v>
      </c>
      <c r="C48" s="9">
        <f>C49+C50+C52</f>
        <v>7722.7</v>
      </c>
      <c r="D48" s="7">
        <f t="shared" si="0"/>
        <v>94.02332716470244</v>
      </c>
    </row>
    <row r="49" spans="1:4" ht="62.25" customHeight="1" hidden="1">
      <c r="A49" s="13" t="s">
        <v>58</v>
      </c>
      <c r="B49" s="9">
        <v>0</v>
      </c>
      <c r="C49" s="9">
        <v>0</v>
      </c>
      <c r="D49" s="7" t="e">
        <f t="shared" si="0"/>
        <v>#DIV/0!</v>
      </c>
    </row>
    <row r="50" spans="1:4" ht="92.25" customHeight="1">
      <c r="A50" s="13" t="s">
        <v>28</v>
      </c>
      <c r="B50" s="9">
        <v>7032.2</v>
      </c>
      <c r="C50" s="9">
        <v>6673.7</v>
      </c>
      <c r="D50" s="7">
        <f t="shared" si="0"/>
        <v>94.9020221267882</v>
      </c>
    </row>
    <row r="51" spans="1:4" ht="89.25" customHeight="1" hidden="1">
      <c r="A51" s="13" t="s">
        <v>79</v>
      </c>
      <c r="B51" s="9"/>
      <c r="C51" s="9"/>
      <c r="D51" s="7" t="e">
        <f t="shared" si="0"/>
        <v>#DIV/0!</v>
      </c>
    </row>
    <row r="52" spans="1:4" ht="111.75" customHeight="1">
      <c r="A52" s="13" t="s">
        <v>82</v>
      </c>
      <c r="B52" s="9">
        <v>1181.4</v>
      </c>
      <c r="C52" s="9">
        <v>1049</v>
      </c>
      <c r="D52" s="7">
        <f t="shared" si="0"/>
        <v>88.7929575080413</v>
      </c>
    </row>
    <row r="53" spans="1:4" ht="77.25" customHeight="1" hidden="1">
      <c r="A53" s="13" t="s">
        <v>29</v>
      </c>
      <c r="B53" s="9"/>
      <c r="C53" s="9"/>
      <c r="D53" s="7" t="e">
        <f t="shared" si="0"/>
        <v>#DIV/0!</v>
      </c>
    </row>
    <row r="54" spans="1:4" ht="64.5" customHeight="1" hidden="1">
      <c r="A54" s="13" t="s">
        <v>30</v>
      </c>
      <c r="B54" s="9"/>
      <c r="C54" s="9"/>
      <c r="D54" s="7" t="e">
        <f t="shared" si="0"/>
        <v>#DIV/0!</v>
      </c>
    </row>
    <row r="55" spans="1:4" ht="102.75" customHeight="1" hidden="1">
      <c r="A55" s="13" t="s">
        <v>31</v>
      </c>
      <c r="B55" s="9"/>
      <c r="C55" s="9"/>
      <c r="D55" s="7" t="e">
        <f t="shared" si="0"/>
        <v>#DIV/0!</v>
      </c>
    </row>
    <row r="56" spans="1:4" ht="32.25" customHeight="1" hidden="1">
      <c r="A56" s="13" t="s">
        <v>32</v>
      </c>
      <c r="B56" s="9"/>
      <c r="C56" s="9"/>
      <c r="D56" s="7" t="e">
        <f t="shared" si="0"/>
        <v>#DIV/0!</v>
      </c>
    </row>
    <row r="57" spans="1:4" ht="45" customHeight="1" hidden="1">
      <c r="A57" s="13" t="s">
        <v>33</v>
      </c>
      <c r="B57" s="9"/>
      <c r="C57" s="9"/>
      <c r="D57" s="7" t="e">
        <f t="shared" si="0"/>
        <v>#DIV/0!</v>
      </c>
    </row>
    <row r="58" spans="1:4" ht="22.5" customHeight="1" hidden="1">
      <c r="A58" s="13" t="s">
        <v>34</v>
      </c>
      <c r="B58" s="9"/>
      <c r="C58" s="9"/>
      <c r="D58" s="7" t="e">
        <f t="shared" si="0"/>
        <v>#DIV/0!</v>
      </c>
    </row>
    <row r="59" spans="1:4" ht="29.25" customHeight="1" hidden="1">
      <c r="A59" s="13" t="s">
        <v>60</v>
      </c>
      <c r="B59" s="9">
        <v>-128.7</v>
      </c>
      <c r="C59" s="9">
        <v>76.6</v>
      </c>
      <c r="D59" s="7">
        <f t="shared" si="0"/>
        <v>-59.51825951825952</v>
      </c>
    </row>
    <row r="60" spans="1:4" ht="39.75" customHeight="1">
      <c r="A60" s="13" t="s">
        <v>66</v>
      </c>
      <c r="B60" s="9">
        <f>B61+B62</f>
        <v>1647.4</v>
      </c>
      <c r="C60" s="9">
        <f>C61+C62</f>
        <v>1745.4</v>
      </c>
      <c r="D60" s="7">
        <f t="shared" si="0"/>
        <v>105.9487677552507</v>
      </c>
    </row>
    <row r="61" spans="1:4" ht="43.5" customHeight="1">
      <c r="A61" s="13" t="s">
        <v>59</v>
      </c>
      <c r="B61" s="9">
        <v>874.7</v>
      </c>
      <c r="C61" s="9">
        <v>853.6</v>
      </c>
      <c r="D61" s="7">
        <f t="shared" si="0"/>
        <v>97.58774436949811</v>
      </c>
    </row>
    <row r="62" spans="1:4" ht="58.5" customHeight="1">
      <c r="A62" s="13" t="s">
        <v>67</v>
      </c>
      <c r="B62" s="9">
        <v>772.7</v>
      </c>
      <c r="C62" s="9">
        <v>891.8</v>
      </c>
      <c r="D62" s="7">
        <f t="shared" si="0"/>
        <v>115.41348518182994</v>
      </c>
    </row>
    <row r="63" spans="1:4" ht="39" customHeight="1" hidden="1">
      <c r="A63" s="13" t="s">
        <v>35</v>
      </c>
      <c r="B63" s="9"/>
      <c r="C63" s="9"/>
      <c r="D63" s="7" t="e">
        <f t="shared" si="0"/>
        <v>#DIV/0!</v>
      </c>
    </row>
    <row r="64" spans="1:4" ht="39" customHeight="1" hidden="1">
      <c r="A64" s="13" t="s">
        <v>36</v>
      </c>
      <c r="B64" s="9"/>
      <c r="C64" s="9"/>
      <c r="D64" s="7" t="e">
        <f t="shared" si="0"/>
        <v>#DIV/0!</v>
      </c>
    </row>
    <row r="65" spans="1:4" ht="39" customHeight="1" hidden="1">
      <c r="A65" s="13" t="s">
        <v>37</v>
      </c>
      <c r="B65" s="9"/>
      <c r="C65" s="9"/>
      <c r="D65" s="7" t="e">
        <f t="shared" si="0"/>
        <v>#DIV/0!</v>
      </c>
    </row>
    <row r="66" spans="1:4" ht="27" customHeight="1">
      <c r="A66" s="13" t="s">
        <v>38</v>
      </c>
      <c r="B66" s="9">
        <v>1263.1</v>
      </c>
      <c r="C66" s="9">
        <v>2371.4</v>
      </c>
      <c r="D66" s="7">
        <f t="shared" si="0"/>
        <v>187.74443828675481</v>
      </c>
    </row>
    <row r="67" spans="1:4" ht="26.25" customHeight="1" hidden="1">
      <c r="A67" s="13" t="s">
        <v>39</v>
      </c>
      <c r="B67" s="9"/>
      <c r="C67" s="9"/>
      <c r="D67" s="7" t="e">
        <f t="shared" si="0"/>
        <v>#DIV/0!</v>
      </c>
    </row>
    <row r="68" spans="1:4" ht="77.25" customHeight="1" hidden="1">
      <c r="A68" s="13" t="s">
        <v>40</v>
      </c>
      <c r="B68" s="9"/>
      <c r="C68" s="9"/>
      <c r="D68" s="7" t="e">
        <f t="shared" si="0"/>
        <v>#DIV/0!</v>
      </c>
    </row>
    <row r="69" spans="1:4" ht="64.5" customHeight="1" hidden="1">
      <c r="A69" s="13" t="s">
        <v>41</v>
      </c>
      <c r="B69" s="9"/>
      <c r="C69" s="9"/>
      <c r="D69" s="7" t="e">
        <f t="shared" si="0"/>
        <v>#DIV/0!</v>
      </c>
    </row>
    <row r="70" spans="1:4" ht="77.25" customHeight="1" hidden="1">
      <c r="A70" s="13" t="s">
        <v>42</v>
      </c>
      <c r="B70" s="9"/>
      <c r="C70" s="9"/>
      <c r="D70" s="7" t="e">
        <f t="shared" si="0"/>
        <v>#DIV/0!</v>
      </c>
    </row>
    <row r="71" spans="1:4" ht="90" customHeight="1" hidden="1">
      <c r="A71" s="13" t="s">
        <v>80</v>
      </c>
      <c r="B71" s="9"/>
      <c r="C71" s="9"/>
      <c r="D71" s="7" t="e">
        <f t="shared" si="0"/>
        <v>#DIV/0!</v>
      </c>
    </row>
    <row r="72" spans="1:4" ht="26.25" customHeight="1" hidden="1">
      <c r="A72" s="13" t="s">
        <v>43</v>
      </c>
      <c r="B72" s="9"/>
      <c r="C72" s="9"/>
      <c r="D72" s="7" t="e">
        <f t="shared" si="0"/>
        <v>#DIV/0!</v>
      </c>
    </row>
    <row r="73" spans="1:4" ht="39" customHeight="1" hidden="1">
      <c r="A73" s="13" t="s">
        <v>44</v>
      </c>
      <c r="B73" s="9"/>
      <c r="C73" s="9"/>
      <c r="D73" s="7" t="e">
        <f t="shared" si="0"/>
        <v>#DIV/0!</v>
      </c>
    </row>
    <row r="74" spans="1:4" ht="39" customHeight="1" hidden="1">
      <c r="A74" s="13" t="s">
        <v>45</v>
      </c>
      <c r="B74" s="9"/>
      <c r="C74" s="9"/>
      <c r="D74" s="7" t="e">
        <f aca="true" t="shared" si="1" ref="D74:D90">C74/B74*100</f>
        <v>#DIV/0!</v>
      </c>
    </row>
    <row r="75" spans="1:4" ht="26.25" customHeight="1" hidden="1">
      <c r="A75" s="13" t="s">
        <v>46</v>
      </c>
      <c r="B75" s="9"/>
      <c r="C75" s="9"/>
      <c r="D75" s="7" t="e">
        <f t="shared" si="1"/>
        <v>#DIV/0!</v>
      </c>
    </row>
    <row r="76" spans="1:4" ht="39" customHeight="1" hidden="1">
      <c r="A76" s="13" t="s">
        <v>47</v>
      </c>
      <c r="B76" s="9"/>
      <c r="C76" s="9"/>
      <c r="D76" s="7" t="e">
        <f t="shared" si="1"/>
        <v>#DIV/0!</v>
      </c>
    </row>
    <row r="77" spans="1:4" ht="64.5" customHeight="1" hidden="1">
      <c r="A77" s="13" t="s">
        <v>48</v>
      </c>
      <c r="B77" s="9"/>
      <c r="C77" s="9"/>
      <c r="D77" s="7" t="e">
        <f t="shared" si="1"/>
        <v>#DIV/0!</v>
      </c>
    </row>
    <row r="78" spans="1:4" ht="39" customHeight="1" hidden="1">
      <c r="A78" s="13" t="s">
        <v>49</v>
      </c>
      <c r="B78" s="9"/>
      <c r="C78" s="9"/>
      <c r="D78" s="7" t="e">
        <f t="shared" si="1"/>
        <v>#DIV/0!</v>
      </c>
    </row>
    <row r="79" spans="1:4" ht="39" customHeight="1" hidden="1">
      <c r="A79" s="13" t="s">
        <v>50</v>
      </c>
      <c r="B79" s="9"/>
      <c r="C79" s="9"/>
      <c r="D79" s="7" t="e">
        <f t="shared" si="1"/>
        <v>#DIV/0!</v>
      </c>
    </row>
    <row r="80" spans="1:4" ht="51.75" customHeight="1" hidden="1">
      <c r="A80" s="13" t="s">
        <v>51</v>
      </c>
      <c r="B80" s="9"/>
      <c r="C80" s="9"/>
      <c r="D80" s="7" t="e">
        <f t="shared" si="1"/>
        <v>#DIV/0!</v>
      </c>
    </row>
    <row r="81" spans="1:4" ht="39" customHeight="1" hidden="1">
      <c r="A81" s="13" t="s">
        <v>52</v>
      </c>
      <c r="B81" s="9"/>
      <c r="C81" s="9"/>
      <c r="D81" s="7" t="e">
        <f t="shared" si="1"/>
        <v>#DIV/0!</v>
      </c>
    </row>
    <row r="82" spans="1:4" ht="28.5" customHeight="1" hidden="1">
      <c r="A82" s="13" t="s">
        <v>68</v>
      </c>
      <c r="B82" s="9">
        <v>0</v>
      </c>
      <c r="C82" s="9">
        <v>156</v>
      </c>
      <c r="D82" s="7">
        <v>0</v>
      </c>
    </row>
    <row r="83" spans="1:4" ht="15" customHeight="1" hidden="1">
      <c r="A83" s="13" t="s">
        <v>53</v>
      </c>
      <c r="B83" s="8"/>
      <c r="C83" s="8"/>
      <c r="D83" s="7" t="e">
        <f t="shared" si="1"/>
        <v>#DIV/0!</v>
      </c>
    </row>
    <row r="84" spans="1:4" ht="26.25" customHeight="1" hidden="1">
      <c r="A84" s="13" t="s">
        <v>54</v>
      </c>
      <c r="B84" s="8"/>
      <c r="C84" s="8"/>
      <c r="D84" s="7" t="e">
        <f t="shared" si="1"/>
        <v>#DIV/0!</v>
      </c>
    </row>
    <row r="85" spans="1:4" ht="15" customHeight="1" hidden="1">
      <c r="A85" s="13" t="s">
        <v>55</v>
      </c>
      <c r="B85" s="8"/>
      <c r="C85" s="8"/>
      <c r="D85" s="7" t="e">
        <f t="shared" si="1"/>
        <v>#DIV/0!</v>
      </c>
    </row>
    <row r="86" spans="1:4" ht="26.25" customHeight="1" hidden="1">
      <c r="A86" s="13" t="s">
        <v>56</v>
      </c>
      <c r="B86" s="8"/>
      <c r="C86" s="8"/>
      <c r="D86" s="7" t="e">
        <f t="shared" si="1"/>
        <v>#DIV/0!</v>
      </c>
    </row>
    <row r="87" spans="1:4" ht="26.25" customHeight="1" hidden="1">
      <c r="A87" s="14" t="s">
        <v>57</v>
      </c>
      <c r="B87" s="10"/>
      <c r="C87" s="10"/>
      <c r="D87" s="7" t="e">
        <f t="shared" si="1"/>
        <v>#DIV/0!</v>
      </c>
    </row>
    <row r="88" spans="1:4" ht="26.25" customHeight="1">
      <c r="A88" s="14" t="s">
        <v>89</v>
      </c>
      <c r="B88" s="10">
        <f>B21+B27+B37+B59+B82</f>
        <v>-121.49999999999999</v>
      </c>
      <c r="C88" s="10">
        <f>C21+C27+C37+C59+C82</f>
        <v>289.9</v>
      </c>
      <c r="D88" s="7">
        <f t="shared" si="1"/>
        <v>-238.6008230452675</v>
      </c>
    </row>
    <row r="89" spans="1:4" ht="26.25" customHeight="1">
      <c r="A89" s="11" t="s">
        <v>70</v>
      </c>
      <c r="B89" s="7">
        <v>257483.1</v>
      </c>
      <c r="C89" s="7">
        <v>260595.9</v>
      </c>
      <c r="D89" s="7">
        <f t="shared" si="1"/>
        <v>101.20893371254269</v>
      </c>
    </row>
    <row r="90" spans="1:4" ht="27" customHeight="1">
      <c r="A90" s="11" t="s">
        <v>71</v>
      </c>
      <c r="B90" s="7">
        <f>B9+B89</f>
        <v>371685.5</v>
      </c>
      <c r="C90" s="7">
        <f>C9+C89</f>
        <v>382811.1</v>
      </c>
      <c r="D90" s="7">
        <f t="shared" si="1"/>
        <v>102.9932832999942</v>
      </c>
    </row>
    <row r="91" ht="27" customHeight="1" hidden="1"/>
    <row r="92" spans="1:4" ht="38.25" customHeight="1" hidden="1">
      <c r="A92" s="23" t="s">
        <v>84</v>
      </c>
      <c r="B92" s="23"/>
      <c r="C92" s="23"/>
      <c r="D92" s="23"/>
    </row>
    <row r="93" spans="1:4" ht="45" customHeight="1" hidden="1">
      <c r="A93" s="22" t="s">
        <v>86</v>
      </c>
      <c r="B93" s="22"/>
      <c r="C93" s="22"/>
      <c r="D93" s="22"/>
    </row>
    <row r="94" spans="1:4" ht="36" customHeight="1" hidden="1">
      <c r="A94" s="23" t="s">
        <v>83</v>
      </c>
      <c r="B94" s="23"/>
      <c r="C94" s="23"/>
      <c r="D94" s="23"/>
    </row>
    <row r="95" spans="1:4" ht="39" customHeight="1" hidden="1">
      <c r="A95" s="23" t="s">
        <v>85</v>
      </c>
      <c r="B95" s="23"/>
      <c r="C95" s="23"/>
      <c r="D95" s="23"/>
    </row>
    <row r="96" spans="1:4" ht="15" hidden="1">
      <c r="A96" s="21"/>
      <c r="B96" s="21"/>
      <c r="C96" s="21"/>
      <c r="D96" s="21"/>
    </row>
    <row r="97" spans="1:4" ht="37.5" customHeight="1" hidden="1">
      <c r="A97" s="21"/>
      <c r="B97" s="21"/>
      <c r="C97" s="21"/>
      <c r="D97" s="21"/>
    </row>
  </sheetData>
  <sheetProtection/>
  <mergeCells count="12">
    <mergeCell ref="A92:D92"/>
    <mergeCell ref="A95:D95"/>
    <mergeCell ref="B6:B7"/>
    <mergeCell ref="D6:D7"/>
    <mergeCell ref="A97:D97"/>
    <mergeCell ref="A2:D2"/>
    <mergeCell ref="A4:D4"/>
    <mergeCell ref="A6:A7"/>
    <mergeCell ref="C6:C7"/>
    <mergeCell ref="A93:D93"/>
    <mergeCell ref="A96:D96"/>
    <mergeCell ref="A94:D94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Committee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win_user</dc:creator>
  <cp:keywords/>
  <dc:description/>
  <cp:lastModifiedBy>budj_3</cp:lastModifiedBy>
  <cp:lastPrinted>2018-01-17T07:17:39Z</cp:lastPrinted>
  <dcterms:created xsi:type="dcterms:W3CDTF">2008-11-10T08:32:30Z</dcterms:created>
  <dcterms:modified xsi:type="dcterms:W3CDTF">2018-08-29T12:43:07Z</dcterms:modified>
  <cp:category/>
  <cp:version/>
  <cp:contentType/>
  <cp:contentStatus/>
</cp:coreProperties>
</file>